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0" windowWidth="19440" windowHeight="12585"/>
  </bookViews>
  <sheets>
    <sheet name="总表" sheetId="5" r:id="rId1"/>
    <sheet name="化石燃料燃烧排放" sheetId="1" r:id="rId2"/>
    <sheet name="间接排放" sheetId="3" r:id="rId3"/>
    <sheet name="附录-指南缺省值" sheetId="7" r:id="rId4"/>
  </sheets>
  <definedNames>
    <definedName name="_Toc346543487" localSheetId="3">'附录-指南缺省值'!#REF!</definedName>
    <definedName name="_Toc346543488" localSheetId="3">'附录-指南缺省值'!#REF!</definedName>
    <definedName name="_Toc346543489" localSheetId="3">'附录-指南缺省值'!#REF!</definedName>
    <definedName name="_Toc351280215" localSheetId="3">'附录-指南缺省值'!#REF!</definedName>
    <definedName name="_xlnm.Print_Area" localSheetId="0">总表!$A$1:$E$16</definedName>
  </definedNames>
  <calcPr calcId="145621"/>
</workbook>
</file>

<file path=xl/calcChain.xml><?xml version="1.0" encoding="utf-8"?>
<calcChain xmlns="http://schemas.openxmlformats.org/spreadsheetml/2006/main">
  <c r="P3" i="1" l="1"/>
  <c r="D14" i="1"/>
  <c r="N8" i="1"/>
  <c r="S3" i="1"/>
  <c r="R3" i="1"/>
  <c r="U3" i="1" s="1"/>
  <c r="T3" i="1"/>
  <c r="S4" i="1"/>
  <c r="R4" i="1"/>
  <c r="U4" i="1" s="1"/>
  <c r="T4" i="1"/>
  <c r="R6" i="1"/>
  <c r="U6" i="1" s="1"/>
  <c r="S6" i="1"/>
  <c r="T6" i="1"/>
  <c r="R5" i="1"/>
  <c r="U5" i="1" s="1"/>
  <c r="S5" i="1"/>
  <c r="T5" i="1"/>
  <c r="R7" i="1"/>
  <c r="S7" i="1"/>
  <c r="U7" i="1" s="1"/>
  <c r="T7" i="1"/>
  <c r="R8" i="1"/>
  <c r="U8" i="1" s="1"/>
  <c r="S8" i="1"/>
  <c r="T8" i="1"/>
  <c r="R9" i="1"/>
  <c r="U9" i="1" s="1"/>
  <c r="S9" i="1"/>
  <c r="T9" i="1"/>
  <c r="R10" i="1"/>
  <c r="U10" i="1" s="1"/>
  <c r="S10" i="1"/>
  <c r="T10" i="1"/>
  <c r="R11" i="1"/>
  <c r="S11" i="1"/>
  <c r="U11" i="1" s="1"/>
  <c r="T11" i="1"/>
  <c r="R12" i="1"/>
  <c r="U12" i="1" s="1"/>
  <c r="S12" i="1"/>
  <c r="T12" i="1"/>
  <c r="R13" i="1"/>
  <c r="U13" i="1" s="1"/>
  <c r="S13" i="1"/>
  <c r="T13" i="1"/>
  <c r="R14" i="1"/>
  <c r="U14" i="1" s="1"/>
  <c r="S14" i="1"/>
  <c r="T14" i="1"/>
  <c r="R15" i="1"/>
  <c r="S15" i="1"/>
  <c r="U15" i="1" s="1"/>
  <c r="T15" i="1"/>
  <c r="R16" i="1"/>
  <c r="U16" i="1" s="1"/>
  <c r="S16" i="1"/>
  <c r="T16" i="1"/>
  <c r="R17" i="1"/>
  <c r="U17" i="1" s="1"/>
  <c r="S17" i="1"/>
  <c r="T17" i="1"/>
  <c r="R18" i="1"/>
  <c r="U18" i="1" s="1"/>
  <c r="S18" i="1"/>
  <c r="T18" i="1"/>
  <c r="R19" i="1"/>
  <c r="S19" i="1"/>
  <c r="U19" i="1" s="1"/>
  <c r="T19" i="1"/>
  <c r="R20" i="1"/>
  <c r="U20" i="1" s="1"/>
  <c r="S20" i="1"/>
  <c r="T20" i="1"/>
  <c r="R21" i="1"/>
  <c r="U21" i="1" s="1"/>
  <c r="S21" i="1"/>
  <c r="T21" i="1"/>
  <c r="R22" i="1"/>
  <c r="U22" i="1" s="1"/>
  <c r="S22" i="1"/>
  <c r="T22" i="1"/>
  <c r="R23" i="1"/>
  <c r="S23" i="1"/>
  <c r="U23" i="1" s="1"/>
  <c r="T23" i="1"/>
  <c r="R24" i="1"/>
  <c r="U24" i="1" s="1"/>
  <c r="S24" i="1"/>
  <c r="T24" i="1"/>
  <c r="D16" i="3"/>
  <c r="D17" i="3"/>
  <c r="M3" i="1"/>
  <c r="N3" i="1"/>
  <c r="O3" i="1"/>
  <c r="M4" i="1"/>
  <c r="P4" i="1" s="1"/>
  <c r="N4" i="1"/>
  <c r="O4" i="1"/>
  <c r="M5" i="1"/>
  <c r="N5" i="1"/>
  <c r="P5" i="1" s="1"/>
  <c r="O5" i="1"/>
  <c r="M6" i="1"/>
  <c r="P6" i="1" s="1"/>
  <c r="N6" i="1"/>
  <c r="O6" i="1"/>
  <c r="M7" i="1"/>
  <c r="P7" i="1" s="1"/>
  <c r="N7" i="1"/>
  <c r="O7" i="1"/>
  <c r="M8" i="1"/>
  <c r="P8" i="1" s="1"/>
  <c r="O8" i="1"/>
  <c r="M9" i="1"/>
  <c r="N9" i="1"/>
  <c r="O9" i="1"/>
  <c r="P9" i="1" s="1"/>
  <c r="M10" i="1"/>
  <c r="P10" i="1" s="1"/>
  <c r="N10" i="1"/>
  <c r="O10" i="1"/>
  <c r="M11" i="1"/>
  <c r="P11" i="1" s="1"/>
  <c r="N11" i="1"/>
  <c r="O11" i="1"/>
  <c r="M12" i="1"/>
  <c r="P12" i="1" s="1"/>
  <c r="N12" i="1"/>
  <c r="O12" i="1"/>
  <c r="M13" i="1"/>
  <c r="N13" i="1"/>
  <c r="O13" i="1"/>
  <c r="P13" i="1" s="1"/>
  <c r="M14" i="1"/>
  <c r="P14" i="1" s="1"/>
  <c r="N14" i="1"/>
  <c r="O14" i="1"/>
  <c r="M15" i="1"/>
  <c r="P15" i="1" s="1"/>
  <c r="N15" i="1"/>
  <c r="O15" i="1"/>
  <c r="M16" i="1"/>
  <c r="P16" i="1" s="1"/>
  <c r="N16" i="1"/>
  <c r="O16" i="1"/>
  <c r="M17" i="1"/>
  <c r="N17" i="1"/>
  <c r="O17" i="1"/>
  <c r="P17" i="1" s="1"/>
  <c r="M18" i="1"/>
  <c r="P18" i="1" s="1"/>
  <c r="N18" i="1"/>
  <c r="O18" i="1"/>
  <c r="M19" i="1"/>
  <c r="P19" i="1" s="1"/>
  <c r="N19" i="1"/>
  <c r="O19" i="1"/>
  <c r="M20" i="1"/>
  <c r="P20" i="1" s="1"/>
  <c r="N20" i="1"/>
  <c r="O20" i="1"/>
  <c r="M21" i="1"/>
  <c r="N21" i="1"/>
  <c r="O21" i="1"/>
  <c r="P21" i="1" s="1"/>
  <c r="M22" i="1"/>
  <c r="P22" i="1" s="1"/>
  <c r="N22" i="1"/>
  <c r="O22" i="1"/>
  <c r="M23" i="1"/>
  <c r="P23" i="1" s="1"/>
  <c r="N23" i="1"/>
  <c r="O23" i="1"/>
  <c r="M24" i="1"/>
  <c r="P24" i="1" s="1"/>
  <c r="N24" i="1"/>
  <c r="O24" i="1"/>
  <c r="H4" i="1"/>
  <c r="K4" i="1" s="1"/>
  <c r="I4" i="1"/>
  <c r="J4" i="1"/>
  <c r="H5" i="1"/>
  <c r="K5" i="1" s="1"/>
  <c r="I5" i="1"/>
  <c r="J5" i="1"/>
  <c r="H6" i="1"/>
  <c r="K6" i="1" s="1"/>
  <c r="I6" i="1"/>
  <c r="J6" i="1"/>
  <c r="H7" i="1"/>
  <c r="I7" i="1"/>
  <c r="K7" i="1" s="1"/>
  <c r="J7" i="1"/>
  <c r="H8" i="1"/>
  <c r="K8" i="1" s="1"/>
  <c r="I8" i="1"/>
  <c r="J8" i="1"/>
  <c r="H9" i="1"/>
  <c r="K9" i="1" s="1"/>
  <c r="I9" i="1"/>
  <c r="J9" i="1"/>
  <c r="H10" i="1"/>
  <c r="K10" i="1" s="1"/>
  <c r="I10" i="1"/>
  <c r="J10" i="1"/>
  <c r="H11" i="1"/>
  <c r="I11" i="1"/>
  <c r="K11" i="1" s="1"/>
  <c r="J11" i="1"/>
  <c r="H12" i="1"/>
  <c r="K12" i="1" s="1"/>
  <c r="I12" i="1"/>
  <c r="J12" i="1"/>
  <c r="H13" i="1"/>
  <c r="K13" i="1" s="1"/>
  <c r="I13" i="1"/>
  <c r="J13" i="1"/>
  <c r="H14" i="1"/>
  <c r="K14" i="1" s="1"/>
  <c r="I14" i="1"/>
  <c r="J14" i="1"/>
  <c r="H15" i="1"/>
  <c r="I15" i="1"/>
  <c r="K15" i="1" s="1"/>
  <c r="J15" i="1"/>
  <c r="H16" i="1"/>
  <c r="K16" i="1" s="1"/>
  <c r="I16" i="1"/>
  <c r="J16" i="1"/>
  <c r="H17" i="1"/>
  <c r="K17" i="1" s="1"/>
  <c r="I17" i="1"/>
  <c r="J17" i="1"/>
  <c r="H18" i="1"/>
  <c r="K18" i="1" s="1"/>
  <c r="I18" i="1"/>
  <c r="J18" i="1"/>
  <c r="H19" i="1"/>
  <c r="I19" i="1"/>
  <c r="K19" i="1" s="1"/>
  <c r="J19" i="1"/>
  <c r="H20" i="1"/>
  <c r="K20" i="1" s="1"/>
  <c r="I20" i="1"/>
  <c r="J20" i="1"/>
  <c r="H21" i="1"/>
  <c r="K21" i="1" s="1"/>
  <c r="I21" i="1"/>
  <c r="J21" i="1"/>
  <c r="H22" i="1"/>
  <c r="K22" i="1" s="1"/>
  <c r="I22" i="1"/>
  <c r="J22" i="1"/>
  <c r="H23" i="1"/>
  <c r="I23" i="1"/>
  <c r="K23" i="1" s="1"/>
  <c r="J23" i="1"/>
  <c r="H24" i="1"/>
  <c r="K24" i="1" s="1"/>
  <c r="I24" i="1"/>
  <c r="J24" i="1"/>
  <c r="H3" i="1"/>
  <c r="K3" i="1" s="1"/>
  <c r="K25" i="1" s="1"/>
  <c r="D23" i="5" s="1"/>
  <c r="I3" i="1"/>
  <c r="J3" i="1"/>
  <c r="C4" i="1"/>
  <c r="F4" i="1" s="1"/>
  <c r="D4" i="1"/>
  <c r="E4" i="1"/>
  <c r="C5" i="1"/>
  <c r="D5" i="1"/>
  <c r="F5" i="1" s="1"/>
  <c r="E5" i="1"/>
  <c r="C6" i="1"/>
  <c r="F6" i="1" s="1"/>
  <c r="D6" i="1"/>
  <c r="E6" i="1"/>
  <c r="C7" i="1"/>
  <c r="F7" i="1" s="1"/>
  <c r="D7" i="1"/>
  <c r="E7" i="1"/>
  <c r="C8" i="1"/>
  <c r="F8" i="1" s="1"/>
  <c r="D8" i="1"/>
  <c r="E8" i="1"/>
  <c r="C9" i="1"/>
  <c r="D9" i="1"/>
  <c r="F9" i="1" s="1"/>
  <c r="E9" i="1"/>
  <c r="C10" i="1"/>
  <c r="F10" i="1" s="1"/>
  <c r="D10" i="1"/>
  <c r="E10" i="1"/>
  <c r="C11" i="1"/>
  <c r="F11" i="1" s="1"/>
  <c r="D11" i="1"/>
  <c r="E11" i="1"/>
  <c r="C12" i="1"/>
  <c r="F12" i="1" s="1"/>
  <c r="D12" i="1"/>
  <c r="E12" i="1"/>
  <c r="C13" i="1"/>
  <c r="D13" i="1"/>
  <c r="F13" i="1" s="1"/>
  <c r="E13" i="1"/>
  <c r="C14" i="1"/>
  <c r="F14" i="1" s="1"/>
  <c r="E14" i="1"/>
  <c r="C15" i="1"/>
  <c r="F15" i="1" s="1"/>
  <c r="D15" i="1"/>
  <c r="E15" i="1"/>
  <c r="C16" i="1"/>
  <c r="F16" i="1" s="1"/>
  <c r="D16" i="1"/>
  <c r="E16" i="1"/>
  <c r="C17" i="1"/>
  <c r="D17" i="1"/>
  <c r="E17" i="1"/>
  <c r="F17" i="1" s="1"/>
  <c r="C18" i="1"/>
  <c r="F18" i="1" s="1"/>
  <c r="D18" i="1"/>
  <c r="E18" i="1"/>
  <c r="C19" i="1"/>
  <c r="F19" i="1" s="1"/>
  <c r="D19" i="1"/>
  <c r="E19" i="1"/>
  <c r="C20" i="1"/>
  <c r="F20" i="1" s="1"/>
  <c r="D20" i="1"/>
  <c r="E20" i="1"/>
  <c r="C21" i="1"/>
  <c r="D21" i="1"/>
  <c r="E21" i="1"/>
  <c r="F21" i="1" s="1"/>
  <c r="C22" i="1"/>
  <c r="F22" i="1" s="1"/>
  <c r="D22" i="1"/>
  <c r="E22" i="1"/>
  <c r="C23" i="1"/>
  <c r="F23" i="1" s="1"/>
  <c r="D23" i="1"/>
  <c r="E23" i="1"/>
  <c r="C24" i="1"/>
  <c r="F24" i="1" s="1"/>
  <c r="D24" i="1"/>
  <c r="E24" i="1"/>
  <c r="C3" i="1"/>
  <c r="D3" i="1"/>
  <c r="E3" i="1"/>
  <c r="F3" i="1" s="1"/>
  <c r="D10" i="5"/>
  <c r="D13" i="3"/>
  <c r="D30" i="5"/>
  <c r="D12" i="3"/>
  <c r="D29" i="5" s="1"/>
  <c r="D9" i="3"/>
  <c r="D25" i="5" s="1"/>
  <c r="D8" i="3"/>
  <c r="D24" i="5"/>
  <c r="D5" i="3"/>
  <c r="D20" i="5" s="1"/>
  <c r="D4" i="3"/>
  <c r="D19" i="5" s="1"/>
  <c r="D15" i="5"/>
  <c r="F25" i="1" l="1"/>
  <c r="D18" i="5" s="1"/>
  <c r="U25" i="1"/>
  <c r="D31" i="5" s="1"/>
  <c r="P25" i="1"/>
  <c r="D28" i="5" s="1"/>
</calcChain>
</file>

<file path=xl/comments1.xml><?xml version="1.0" encoding="utf-8"?>
<comments xmlns="http://schemas.openxmlformats.org/spreadsheetml/2006/main">
  <authors>
    <author>Zhangwy</author>
  </authors>
  <commentLis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Zhangwy:</t>
        </r>
        <r>
          <rPr>
            <sz val="9"/>
            <color indexed="81"/>
            <rFont val="宋体"/>
            <family val="3"/>
            <charset val="134"/>
          </rPr>
          <t xml:space="preserve">
氧化率0~1</t>
        </r>
      </text>
    </comment>
  </commentList>
</comments>
</file>

<file path=xl/sharedStrings.xml><?xml version="1.0" encoding="utf-8"?>
<sst xmlns="http://schemas.openxmlformats.org/spreadsheetml/2006/main" count="236" uniqueCount="156">
  <si>
    <r>
      <rPr>
        <b/>
        <sz val="12"/>
        <rFont val="宋体"/>
        <family val="3"/>
        <charset val="134"/>
      </rPr>
      <t>企业名称</t>
    </r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</si>
  <si>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</si>
  <si>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联系电话</t>
    </r>
  </si>
  <si>
    <r>
      <rPr>
        <sz val="12"/>
        <color theme="1"/>
        <rFont val="宋体"/>
        <family val="3"/>
        <charset val="134"/>
      </rPr>
      <t>单位</t>
    </r>
  </si>
  <si>
    <r>
      <rPr>
        <b/>
        <sz val="12"/>
        <color theme="1"/>
        <rFont val="宋体"/>
        <family val="3"/>
        <charset val="134"/>
      </rPr>
      <t>单位</t>
    </r>
  </si>
  <si>
    <r>
      <rPr>
        <b/>
        <sz val="12"/>
        <color theme="1"/>
        <rFont val="宋体"/>
        <family val="3"/>
        <charset val="134"/>
      </rPr>
      <t>数值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</si>
  <si>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</si>
  <si>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r>
      <rPr>
        <sz val="12"/>
        <color theme="1"/>
        <rFont val="宋体"/>
        <family val="3"/>
        <charset val="134"/>
      </rPr>
      <t>天然气</t>
    </r>
  </si>
  <si>
    <r>
      <rPr>
        <sz val="12"/>
        <color theme="1"/>
        <rFont val="宋体"/>
        <family val="3"/>
        <charset val="134"/>
      </rPr>
      <t>备注</t>
    </r>
  </si>
  <si>
    <r>
      <rPr>
        <sz val="12"/>
        <color theme="1"/>
        <rFont val="宋体"/>
        <family val="3"/>
        <charset val="134"/>
      </rPr>
      <t>电力消费的排放因子</t>
    </r>
  </si>
  <si>
    <r>
      <rPr>
        <sz val="12"/>
        <color theme="1"/>
        <rFont val="宋体"/>
        <family val="3"/>
        <charset val="134"/>
      </rPr>
      <t>热力消费的排放因子</t>
    </r>
  </si>
  <si>
    <r>
      <rPr>
        <sz val="12"/>
        <color theme="1"/>
        <rFont val="宋体"/>
        <family val="3"/>
        <charset val="134"/>
      </rPr>
      <t>净购入电力排放量</t>
    </r>
  </si>
  <si>
    <r>
      <rPr>
        <sz val="12"/>
        <color theme="1"/>
        <rFont val="宋体"/>
        <family val="3"/>
        <charset val="134"/>
      </rPr>
      <t>净购入热力排放量</t>
    </r>
  </si>
  <si>
    <t>数值</t>
    <phoneticPr fontId="3" type="noConversion"/>
  </si>
  <si>
    <t>净外购电力使用量</t>
    <phoneticPr fontId="3" type="noConversion"/>
  </si>
  <si>
    <t>净外购电力使用量</t>
    <phoneticPr fontId="3" type="noConversion"/>
  </si>
  <si>
    <t>净外购热力使用量</t>
    <phoneticPr fontId="3" type="noConversion"/>
  </si>
  <si>
    <t>净外购热力使用量</t>
    <phoneticPr fontId="3" type="noConversion"/>
  </si>
  <si>
    <r>
      <rPr>
        <b/>
        <sz val="12"/>
        <color theme="1"/>
        <rFont val="宋体"/>
        <family val="3"/>
        <charset val="134"/>
      </rPr>
      <t>合计</t>
    </r>
  </si>
  <si>
    <r>
      <rPr>
        <sz val="12"/>
        <color theme="1"/>
        <rFont val="宋体"/>
        <family val="3"/>
        <charset val="134"/>
      </rPr>
      <t>年份</t>
    </r>
  </si>
  <si>
    <r>
      <rPr>
        <sz val="12"/>
        <color theme="1"/>
        <rFont val="宋体"/>
        <family val="3"/>
        <charset val="134"/>
      </rPr>
      <t>数值</t>
    </r>
  </si>
  <si>
    <r>
      <rPr>
        <b/>
        <sz val="12"/>
        <rFont val="宋体"/>
        <family val="3"/>
        <charset val="134"/>
      </rPr>
      <t>姓名</t>
    </r>
    <phoneticPr fontId="3" type="noConversion"/>
  </si>
  <si>
    <r>
      <rPr>
        <sz val="12"/>
        <rFont val="宋体"/>
        <family val="3"/>
        <charset val="134"/>
      </rPr>
      <t>联系人</t>
    </r>
    <phoneticPr fontId="3" type="noConversion"/>
  </si>
  <si>
    <r>
      <rPr>
        <sz val="12"/>
        <rFont val="宋体"/>
        <family val="3"/>
        <charset val="134"/>
      </rPr>
      <t>负责人</t>
    </r>
    <phoneticPr fontId="3" type="noConversion"/>
  </si>
  <si>
    <t>全国碳排放权交易企业碳排放补充数据核算报告</t>
    <phoneticPr fontId="3" type="noConversion"/>
  </si>
  <si>
    <t>组织机构代码</t>
    <phoneticPr fontId="3" type="noConversion"/>
  </si>
  <si>
    <t>行业代码</t>
    <phoneticPr fontId="3" type="noConversion"/>
  </si>
  <si>
    <t>职务</t>
    <phoneticPr fontId="3" type="noConversion"/>
  </si>
  <si>
    <t xml:space="preserve">t </t>
  </si>
  <si>
    <r>
      <t>tCO</t>
    </r>
    <r>
      <rPr>
        <vertAlign val="subscript"/>
        <sz val="12"/>
        <color theme="1"/>
        <rFont val="Times New Roman"/>
        <family val="1"/>
      </rPr>
      <t>2</t>
    </r>
    <phoneticPr fontId="3" type="noConversion"/>
  </si>
  <si>
    <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/t</t>
    </r>
    <phoneticPr fontId="3" type="noConversion"/>
  </si>
  <si>
    <t>——</t>
    <phoneticPr fontId="3" type="noConversion"/>
  </si>
  <si>
    <t>参数名称</t>
    <phoneticPr fontId="3" type="noConversion"/>
  </si>
  <si>
    <r>
      <t>tCO</t>
    </r>
    <r>
      <rPr>
        <vertAlign val="subscript"/>
        <sz val="12"/>
        <color theme="1"/>
        <rFont val="Times New Roman"/>
        <family val="1"/>
      </rPr>
      <t>2</t>
    </r>
    <phoneticPr fontId="3" type="noConversion"/>
  </si>
  <si>
    <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/GJ</t>
    </r>
    <phoneticPr fontId="3" type="noConversion"/>
  </si>
  <si>
    <t>GJ</t>
    <phoneticPr fontId="3" type="noConversion"/>
  </si>
  <si>
    <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phoneticPr fontId="3" type="noConversion"/>
  </si>
  <si>
    <t>2012~2015</t>
    <phoneticPr fontId="3" type="noConversion"/>
  </si>
  <si>
    <t>MWh</t>
    <phoneticPr fontId="3" type="noConversion"/>
  </si>
  <si>
    <r>
      <rPr>
        <sz val="11"/>
        <color rgb="FFFF0000"/>
        <rFont val="宋体"/>
        <family val="3"/>
        <charset val="134"/>
      </rPr>
      <t xml:space="preserve">注：
</t>
    </r>
    <r>
      <rPr>
        <sz val="11"/>
        <color rgb="FFFF0000"/>
        <rFont val="Times New Roman"/>
        <family val="1"/>
      </rPr>
      <t xml:space="preserve">1 </t>
    </r>
    <r>
      <rPr>
        <sz val="11"/>
        <color rgb="FFFF0000"/>
        <rFont val="宋体"/>
        <family val="3"/>
        <charset val="134"/>
      </rPr>
      <t>万</t>
    </r>
    <r>
      <rPr>
        <sz val="11"/>
        <color rgb="FFFF0000"/>
        <rFont val="Times New Roman"/>
        <family val="1"/>
      </rPr>
      <t>kWh = 10 MWh = 10^7 Wh</t>
    </r>
    <r>
      <rPr>
        <sz val="11"/>
        <color rgb="FFFF0000"/>
        <rFont val="宋体"/>
        <family val="3"/>
        <charset val="134"/>
      </rPr>
      <t xml:space="preserve">；
</t>
    </r>
    <r>
      <rPr>
        <sz val="11"/>
        <color rgb="FFFF0000"/>
        <rFont val="Times New Roman"/>
        <family val="1"/>
      </rPr>
      <t>1 MWh = 10^6 Wh</t>
    </r>
    <phoneticPr fontId="3" type="noConversion"/>
  </si>
  <si>
    <r>
      <rPr>
        <sz val="12"/>
        <color theme="1"/>
        <rFont val="宋体"/>
        <family val="3"/>
        <charset val="134"/>
      </rPr>
      <t>采用国家最新发布值（</t>
    </r>
    <r>
      <rPr>
        <sz val="12"/>
        <color theme="1"/>
        <rFont val="Times New Roman"/>
        <family val="1"/>
      </rPr>
      <t>2012</t>
    </r>
    <r>
      <rPr>
        <sz val="12"/>
        <color theme="1"/>
        <rFont val="宋体"/>
        <family val="3"/>
        <charset val="134"/>
      </rPr>
      <t>年为</t>
    </r>
    <r>
      <rPr>
        <sz val="12"/>
        <color theme="1"/>
        <rFont val="Times New Roman"/>
        <family val="1"/>
      </rPr>
      <t>0.5271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</si>
  <si>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rFont val="宋体"/>
        <family val="3"/>
        <charset val="134"/>
      </rPr>
      <t>无烟煤</t>
    </r>
  </si>
  <si>
    <r>
      <rPr>
        <sz val="12"/>
        <rFont val="宋体"/>
        <family val="3"/>
        <charset val="134"/>
      </rPr>
      <t>烟煤</t>
    </r>
  </si>
  <si>
    <r>
      <rPr>
        <sz val="12"/>
        <rFont val="宋体"/>
        <family val="3"/>
        <charset val="134"/>
      </rPr>
      <t>褐煤</t>
    </r>
  </si>
  <si>
    <r>
      <rPr>
        <sz val="12"/>
        <rFont val="宋体"/>
        <family val="3"/>
        <charset val="134"/>
      </rPr>
      <t>洗精煤</t>
    </r>
  </si>
  <si>
    <r>
      <rPr>
        <sz val="12"/>
        <rFont val="宋体"/>
        <family val="3"/>
        <charset val="134"/>
      </rPr>
      <t>焦炭</t>
    </r>
  </si>
  <si>
    <r>
      <rPr>
        <sz val="12"/>
        <rFont val="宋体"/>
        <family val="3"/>
        <charset val="134"/>
      </rPr>
      <t>原油</t>
    </r>
  </si>
  <si>
    <r>
      <rPr>
        <sz val="12"/>
        <rFont val="宋体"/>
        <family val="3"/>
        <charset val="134"/>
      </rPr>
      <t>燃料油</t>
    </r>
  </si>
  <si>
    <r>
      <rPr>
        <sz val="12"/>
        <rFont val="宋体"/>
        <family val="3"/>
        <charset val="134"/>
      </rPr>
      <t>汽油</t>
    </r>
  </si>
  <si>
    <r>
      <rPr>
        <sz val="12"/>
        <rFont val="宋体"/>
        <family val="3"/>
        <charset val="134"/>
      </rPr>
      <t>柴油</t>
    </r>
  </si>
  <si>
    <r>
      <rPr>
        <sz val="12"/>
        <rFont val="宋体"/>
        <family val="3"/>
        <charset val="134"/>
      </rPr>
      <t>煤油</t>
    </r>
  </si>
  <si>
    <r>
      <rPr>
        <sz val="12"/>
        <rFont val="宋体"/>
        <family val="3"/>
        <charset val="134"/>
      </rPr>
      <t>液化天然气</t>
    </r>
  </si>
  <si>
    <r>
      <rPr>
        <sz val="12"/>
        <rFont val="宋体"/>
        <family val="3"/>
        <charset val="134"/>
      </rPr>
      <t>液化石油气</t>
    </r>
  </si>
  <si>
    <r>
      <rPr>
        <sz val="12"/>
        <rFont val="宋体"/>
        <family val="3"/>
        <charset val="134"/>
      </rPr>
      <t>焦油</t>
    </r>
  </si>
  <si>
    <r>
      <rPr>
        <sz val="12"/>
        <rFont val="宋体"/>
        <family val="3"/>
        <charset val="134"/>
      </rPr>
      <t>焦炉煤气</t>
    </r>
  </si>
  <si>
    <r>
      <rPr>
        <sz val="12"/>
        <rFont val="宋体"/>
        <family val="3"/>
        <charset val="134"/>
      </rPr>
      <t>高炉煤气</t>
    </r>
  </si>
  <si>
    <r>
      <rPr>
        <sz val="12"/>
        <rFont val="宋体"/>
        <family val="3"/>
        <charset val="134"/>
      </rPr>
      <t>转炉煤气</t>
    </r>
  </si>
  <si>
    <r>
      <t xml:space="preserve">其他有色金属冶炼和压延加工业企业(铜冶炼) </t>
    </r>
    <r>
      <rPr>
        <b/>
        <u/>
        <sz val="20"/>
        <rFont val="宋体"/>
        <family val="3"/>
        <charset val="134"/>
      </rPr>
      <t xml:space="preserve">      </t>
    </r>
    <r>
      <rPr>
        <b/>
        <sz val="20"/>
        <rFont val="宋体"/>
        <family val="3"/>
        <charset val="134"/>
      </rPr>
      <t>年温室气体排放报告补充数据表</t>
    </r>
    <phoneticPr fontId="3" type="noConversion"/>
  </si>
  <si>
    <t>补充数据</t>
    <phoneticPr fontId="3" type="noConversion"/>
  </si>
  <si>
    <t>4企业不同生产工序的二氧化碳排放量及产品产量</t>
  </si>
  <si>
    <t>纳入碳排放权交易体系的二氧化碳排放总量/粗铜产量</t>
  </si>
  <si>
    <t>按核算与报告指南 公式（2）计算</t>
  </si>
  <si>
    <t>按核算与报告指南 公式（8）计算</t>
  </si>
  <si>
    <t>按核算与报告指南 公式（9）计算</t>
  </si>
  <si>
    <t>2016年1月1日之前投产为既有，之后为新增</t>
  </si>
  <si>
    <r>
      <t>1.1</t>
    </r>
    <r>
      <rPr>
        <sz val="12"/>
        <color theme="1"/>
        <rFont val="宋体"/>
        <family val="3"/>
        <charset val="134"/>
      </rPr>
      <t>化石燃料燃烧排放量</t>
    </r>
    <phoneticPr fontId="3" type="noConversion"/>
  </si>
  <si>
    <r>
      <t>1.2</t>
    </r>
    <r>
      <rPr>
        <sz val="12"/>
        <color theme="1"/>
        <rFont val="宋体"/>
        <family val="3"/>
        <charset val="134"/>
      </rPr>
      <t>净购入使用电力对应的排放量</t>
    </r>
    <phoneticPr fontId="3" type="noConversion"/>
  </si>
  <si>
    <r>
      <t>1.3</t>
    </r>
    <r>
      <rPr>
        <sz val="12"/>
        <color theme="1"/>
        <rFont val="宋体"/>
        <family val="3"/>
        <charset val="134"/>
      </rPr>
      <t>净购入使用热力对应的排放量</t>
    </r>
    <phoneticPr fontId="3" type="noConversion"/>
  </si>
  <si>
    <r>
      <t>3</t>
    </r>
    <r>
      <rPr>
        <b/>
        <sz val="12"/>
        <color theme="1"/>
        <rFont val="宋体"/>
        <family val="3"/>
        <charset val="134"/>
      </rPr>
      <t>排放强度</t>
    </r>
    <phoneticPr fontId="3" type="noConversion"/>
  </si>
  <si>
    <r>
      <t>2</t>
    </r>
    <r>
      <rPr>
        <b/>
        <sz val="12"/>
        <color theme="1"/>
        <rFont val="宋体"/>
        <family val="3"/>
        <charset val="134"/>
      </rPr>
      <t>粗铜产量</t>
    </r>
    <phoneticPr fontId="3" type="noConversion"/>
  </si>
  <si>
    <t>t</t>
    <phoneticPr fontId="3" type="noConversion"/>
  </si>
  <si>
    <t>t</t>
    <phoneticPr fontId="3" type="noConversion"/>
  </si>
  <si>
    <r>
      <t>6</t>
    </r>
    <r>
      <rPr>
        <b/>
        <sz val="12"/>
        <color theme="1"/>
        <rFont val="宋体"/>
        <family val="3"/>
        <charset val="134"/>
      </rPr>
      <t>企业新增压延加工工序的铜压延加工材产量</t>
    </r>
    <phoneticPr fontId="3" type="noConversion"/>
  </si>
  <si>
    <r>
      <t>5</t>
    </r>
    <r>
      <rPr>
        <b/>
        <sz val="12"/>
        <color theme="1"/>
        <rFont val="宋体"/>
        <family val="3"/>
        <charset val="134"/>
      </rPr>
      <t>企业新增压延加工工序二氧化碳排放量</t>
    </r>
    <phoneticPr fontId="3" type="noConversion"/>
  </si>
  <si>
    <r>
      <t>4.3.1</t>
    </r>
    <r>
      <rPr>
        <sz val="12"/>
        <color theme="1"/>
        <rFont val="宋体"/>
        <family val="3"/>
        <charset val="134"/>
      </rPr>
      <t>化石燃料燃烧排放量</t>
    </r>
    <phoneticPr fontId="3" type="noConversion"/>
  </si>
  <si>
    <r>
      <t>4.3.2</t>
    </r>
    <r>
      <rPr>
        <sz val="12"/>
        <color theme="1"/>
        <rFont val="宋体"/>
        <family val="3"/>
        <charset val="134"/>
      </rPr>
      <t>净购入使用电力对应的排放量</t>
    </r>
    <phoneticPr fontId="3" type="noConversion"/>
  </si>
  <si>
    <r>
      <t>4.3.3</t>
    </r>
    <r>
      <rPr>
        <sz val="12"/>
        <color theme="1"/>
        <rFont val="宋体"/>
        <family val="3"/>
        <charset val="134"/>
      </rPr>
      <t>净购入使用热力对应的排放量</t>
    </r>
    <phoneticPr fontId="3" type="noConversion"/>
  </si>
  <si>
    <r>
      <t>4.2.4</t>
    </r>
    <r>
      <rPr>
        <sz val="12"/>
        <color theme="1"/>
        <rFont val="宋体"/>
        <family val="3"/>
        <charset val="134"/>
      </rPr>
      <t>铜压延加工材产量</t>
    </r>
    <phoneticPr fontId="3" type="noConversion"/>
  </si>
  <si>
    <r>
      <t>4.2.1</t>
    </r>
    <r>
      <rPr>
        <sz val="12"/>
        <color theme="1"/>
        <rFont val="宋体"/>
        <family val="3"/>
        <charset val="134"/>
      </rPr>
      <t>化石燃料燃烧排放量</t>
    </r>
    <phoneticPr fontId="3" type="noConversion"/>
  </si>
  <si>
    <r>
      <t>4.2.2</t>
    </r>
    <r>
      <rPr>
        <sz val="12"/>
        <color theme="1"/>
        <rFont val="宋体"/>
        <family val="3"/>
        <charset val="134"/>
      </rPr>
      <t>净购入使用电力对应的排放量</t>
    </r>
    <phoneticPr fontId="3" type="noConversion"/>
  </si>
  <si>
    <r>
      <t>4.2.3</t>
    </r>
    <r>
      <rPr>
        <sz val="12"/>
        <color theme="1"/>
        <rFont val="宋体"/>
        <family val="3"/>
        <charset val="134"/>
      </rPr>
      <t>净购入使用热力对应的排放量</t>
    </r>
    <phoneticPr fontId="3" type="noConversion"/>
  </si>
  <si>
    <r>
      <t xml:space="preserve">4.1.4 </t>
    </r>
    <r>
      <rPr>
        <sz val="12"/>
        <color theme="1"/>
        <rFont val="宋体"/>
        <family val="3"/>
        <charset val="134"/>
      </rPr>
      <t>粗铜产量</t>
    </r>
    <phoneticPr fontId="3" type="noConversion"/>
  </si>
  <si>
    <r>
      <t>4.1.3</t>
    </r>
    <r>
      <rPr>
        <sz val="12"/>
        <color theme="1"/>
        <rFont val="宋体"/>
        <family val="3"/>
        <charset val="134"/>
      </rPr>
      <t>净购入使用热力对应的排放量</t>
    </r>
    <phoneticPr fontId="3" type="noConversion"/>
  </si>
  <si>
    <r>
      <t>4.1.2</t>
    </r>
    <r>
      <rPr>
        <sz val="12"/>
        <color theme="1"/>
        <rFont val="宋体"/>
        <family val="3"/>
        <charset val="134"/>
      </rPr>
      <t>净购入使用电力对应的排放量</t>
    </r>
    <phoneticPr fontId="3" type="noConversion"/>
  </si>
  <si>
    <r>
      <t>4.1.1</t>
    </r>
    <r>
      <rPr>
        <sz val="12"/>
        <color theme="1"/>
        <rFont val="宋体"/>
        <family val="3"/>
        <charset val="134"/>
      </rPr>
      <t>化石燃料燃烧排放量</t>
    </r>
    <phoneticPr fontId="3" type="noConversion"/>
  </si>
  <si>
    <r>
      <t>1</t>
    </r>
    <r>
      <rPr>
        <b/>
        <sz val="12"/>
        <color theme="1"/>
        <rFont val="宋体"/>
        <family val="3"/>
        <charset val="134"/>
      </rPr>
      <t>纳入碳排放权交易体系的二氧化碳排放总量</t>
    </r>
    <phoneticPr fontId="3" type="noConversion"/>
  </si>
  <si>
    <r>
      <t>− </t>
    </r>
    <r>
      <rPr>
        <sz val="12"/>
        <color theme="1"/>
        <rFont val="宋体"/>
        <family val="3"/>
        <charset val="134"/>
      </rPr>
      <t xml:space="preserve">优先选用企业计量数据，如生产日志或月度、年度统计报表；
</t>
    </r>
    <r>
      <rPr>
        <sz val="12"/>
        <color theme="1"/>
        <rFont val="Times New Roman"/>
        <family val="1"/>
      </rPr>
      <t xml:space="preserve">− </t>
    </r>
    <r>
      <rPr>
        <sz val="12"/>
        <color theme="1"/>
        <rFont val="宋体"/>
        <family val="3"/>
        <charset val="134"/>
      </rPr>
      <t>其次选用报送统计局数据</t>
    </r>
    <phoneticPr fontId="3" type="noConversion"/>
  </si>
  <si>
    <r>
      <t xml:space="preserve">4.1 </t>
    </r>
    <r>
      <rPr>
        <sz val="12"/>
        <color theme="1"/>
        <rFont val="宋体"/>
        <family val="3"/>
        <charset val="134"/>
      </rPr>
      <t>冶炼工序</t>
    </r>
    <phoneticPr fontId="3" type="noConversion"/>
  </si>
  <si>
    <r>
      <t>4.2</t>
    </r>
    <r>
      <rPr>
        <sz val="12"/>
        <color theme="1"/>
        <rFont val="宋体"/>
        <family val="3"/>
        <charset val="134"/>
      </rPr>
      <t>压延加工工序</t>
    </r>
    <phoneticPr fontId="3" type="noConversion"/>
  </si>
  <si>
    <t>压延加工工序</t>
    <phoneticPr fontId="3" type="noConversion"/>
  </si>
  <si>
    <r>
      <t>4.3</t>
    </r>
    <r>
      <rPr>
        <sz val="12"/>
        <color theme="1"/>
        <rFont val="宋体"/>
        <family val="3"/>
        <charset val="134"/>
      </rPr>
      <t>其他工序</t>
    </r>
    <phoneticPr fontId="3" type="noConversion"/>
  </si>
  <si>
    <t>冶炼工序</t>
    <phoneticPr fontId="3" type="noConversion"/>
  </si>
  <si>
    <t>其他工序</t>
    <phoneticPr fontId="3" type="noConversion"/>
  </si>
  <si>
    <t>其中，压延加工工序（2016年1月1日之后新增）</t>
    <phoneticPr fontId="3" type="noConversion"/>
  </si>
  <si>
    <r>
      <rPr>
        <sz val="12"/>
        <color rgb="FFFF0000"/>
        <rFont val="宋体"/>
        <family val="3"/>
        <charset val="134"/>
      </rPr>
      <t>炼厂干气</t>
    </r>
  </si>
  <si>
    <t>工序名称</t>
    <phoneticPr fontId="3" type="noConversion"/>
  </si>
  <si>
    <r>
      <rPr>
        <sz val="12"/>
        <color theme="1"/>
        <rFont val="宋体"/>
        <family val="3"/>
        <charset val="134"/>
      </rPr>
      <t>数据来自核算与报告指南附表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；即来自报告系统</t>
    </r>
    <r>
      <rPr>
        <sz val="12"/>
        <color theme="1"/>
        <rFont val="Times New Roman"/>
        <family val="1"/>
      </rPr>
      <t>http://210.76.72.36</t>
    </r>
    <phoneticPr fontId="3" type="noConversion"/>
  </si>
  <si>
    <r>
      <rPr>
        <sz val="12"/>
        <color theme="1"/>
        <rFont val="宋体"/>
        <family val="3"/>
        <charset val="134"/>
      </rPr>
      <t>数据来自核算与报告指南附表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；即来自报告系统</t>
    </r>
    <r>
      <rPr>
        <sz val="12"/>
        <color theme="1"/>
        <rFont val="Times New Roman"/>
        <family val="1"/>
      </rPr>
      <t>http://210.76.72.36</t>
    </r>
    <phoneticPr fontId="3" type="noConversion"/>
  </si>
  <si>
    <r>
      <rPr>
        <sz val="12"/>
        <color theme="1"/>
        <rFont val="宋体"/>
        <family val="3"/>
        <charset val="134"/>
      </rPr>
      <t>数据来自核算与报告指南附表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；即来自报告系统</t>
    </r>
    <r>
      <rPr>
        <sz val="12"/>
        <color theme="1"/>
        <rFont val="Times New Roman"/>
        <family val="1"/>
      </rPr>
      <t>http://210.76.72.36</t>
    </r>
    <phoneticPr fontId="3" type="noConversion"/>
  </si>
  <si>
    <r>
      <rPr>
        <b/>
        <sz val="12"/>
        <color theme="1"/>
        <rFont val="宋体"/>
        <family val="3"/>
        <charset val="134"/>
      </rPr>
      <t>附录二：相关参数缺省值</t>
    </r>
    <phoneticPr fontId="3" type="noConversion"/>
  </si>
  <si>
    <r>
      <rPr>
        <b/>
        <sz val="12"/>
        <color theme="1"/>
        <rFont val="宋体"/>
        <family val="3"/>
        <charset val="134"/>
      </rPr>
      <t>燃料品种</t>
    </r>
    <phoneticPr fontId="3" type="noConversion"/>
  </si>
  <si>
    <r>
      <rPr>
        <b/>
        <sz val="12"/>
        <color theme="1"/>
        <rFont val="宋体"/>
        <family val="3"/>
        <charset val="134"/>
      </rPr>
      <t>计量单位</t>
    </r>
    <phoneticPr fontId="3" type="noConversion"/>
  </si>
  <si>
    <r>
      <rPr>
        <b/>
        <sz val="12"/>
        <color theme="1"/>
        <rFont val="宋体"/>
        <family val="3"/>
        <charset val="134"/>
      </rPr>
      <t>低位发热量（</t>
    </r>
    <r>
      <rPr>
        <b/>
        <sz val="12"/>
        <color theme="1"/>
        <rFont val="Times New Roman"/>
        <family val="1"/>
      </rPr>
      <t>GJ/t</t>
    </r>
    <r>
      <rPr>
        <b/>
        <sz val="12"/>
        <color theme="1"/>
        <rFont val="宋体"/>
        <family val="3"/>
        <charset val="134"/>
      </rPr>
      <t>，</t>
    </r>
    <r>
      <rPr>
        <b/>
        <sz val="12"/>
        <color theme="1"/>
        <rFont val="Times New Roman"/>
        <family val="1"/>
      </rPr>
      <t>GJ/</t>
    </r>
    <r>
      <rPr>
        <b/>
        <sz val="12"/>
        <color theme="1"/>
        <rFont val="宋体"/>
        <family val="3"/>
        <charset val="134"/>
      </rPr>
      <t>万</t>
    </r>
    <r>
      <rPr>
        <b/>
        <sz val="12"/>
        <color theme="1"/>
        <rFont val="Times New Roman"/>
        <family val="1"/>
      </rPr>
      <t>Nm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  <phoneticPr fontId="3" type="noConversion"/>
  </si>
  <si>
    <t>碳氧化率</t>
    <phoneticPr fontId="3" type="noConversion"/>
  </si>
  <si>
    <r>
      <rPr>
        <sz val="12"/>
        <color theme="1"/>
        <rFont val="宋体"/>
        <family val="3"/>
        <charset val="134"/>
      </rPr>
      <t>无烟煤</t>
    </r>
    <phoneticPr fontId="3" type="noConversion"/>
  </si>
  <si>
    <r>
      <rPr>
        <sz val="12"/>
        <color theme="1"/>
        <rFont val="宋体"/>
        <family val="3"/>
        <charset val="134"/>
      </rPr>
      <t>烟煤</t>
    </r>
    <phoneticPr fontId="3" type="noConversion"/>
  </si>
  <si>
    <r>
      <rPr>
        <sz val="12"/>
        <color theme="1"/>
        <rFont val="宋体"/>
        <family val="3"/>
        <charset val="134"/>
      </rPr>
      <t>褐煤</t>
    </r>
    <phoneticPr fontId="3" type="noConversion"/>
  </si>
  <si>
    <r>
      <rPr>
        <sz val="12"/>
        <color theme="1"/>
        <rFont val="宋体"/>
        <family val="3"/>
        <charset val="134"/>
      </rPr>
      <t>洗精煤</t>
    </r>
    <phoneticPr fontId="3" type="noConversion"/>
  </si>
  <si>
    <r>
      <rPr>
        <sz val="12"/>
        <color theme="1"/>
        <rFont val="宋体"/>
        <family val="3"/>
        <charset val="134"/>
      </rPr>
      <t>其它洗煤</t>
    </r>
    <phoneticPr fontId="3" type="noConversion"/>
  </si>
  <si>
    <r>
      <rPr>
        <sz val="12"/>
        <color theme="1"/>
        <rFont val="宋体"/>
        <family val="3"/>
        <charset val="134"/>
      </rPr>
      <t>其它煤制品</t>
    </r>
    <phoneticPr fontId="3" type="noConversion"/>
  </si>
  <si>
    <r>
      <rPr>
        <sz val="12"/>
        <color theme="1"/>
        <rFont val="宋体"/>
        <family val="3"/>
        <charset val="134"/>
      </rPr>
      <t>焦炭</t>
    </r>
    <phoneticPr fontId="3" type="noConversion"/>
  </si>
  <si>
    <r>
      <rPr>
        <sz val="12"/>
        <color theme="1"/>
        <rFont val="宋体"/>
        <family val="3"/>
        <charset val="134"/>
      </rPr>
      <t>原油</t>
    </r>
    <phoneticPr fontId="3" type="noConversion"/>
  </si>
  <si>
    <r>
      <rPr>
        <sz val="12"/>
        <color theme="1"/>
        <rFont val="宋体"/>
        <family val="3"/>
        <charset val="134"/>
      </rPr>
      <t>燃料油</t>
    </r>
    <phoneticPr fontId="3" type="noConversion"/>
  </si>
  <si>
    <r>
      <rPr>
        <sz val="12"/>
        <color theme="1"/>
        <rFont val="宋体"/>
        <family val="3"/>
        <charset val="134"/>
      </rPr>
      <t>汽油</t>
    </r>
    <phoneticPr fontId="3" type="noConversion"/>
  </si>
  <si>
    <r>
      <rPr>
        <sz val="12"/>
        <color theme="1"/>
        <rFont val="宋体"/>
        <family val="3"/>
        <charset val="134"/>
      </rPr>
      <t>柴油</t>
    </r>
    <phoneticPr fontId="3" type="noConversion"/>
  </si>
  <si>
    <r>
      <rPr>
        <sz val="12"/>
        <color theme="1"/>
        <rFont val="宋体"/>
        <family val="3"/>
        <charset val="134"/>
      </rPr>
      <t>一般煤油</t>
    </r>
    <phoneticPr fontId="3" type="noConversion"/>
  </si>
  <si>
    <r>
      <rPr>
        <sz val="12"/>
        <color theme="1"/>
        <rFont val="宋体"/>
        <family val="3"/>
        <charset val="134"/>
      </rPr>
      <t>液化天然气</t>
    </r>
    <phoneticPr fontId="3" type="noConversion"/>
  </si>
  <si>
    <r>
      <rPr>
        <sz val="12"/>
        <color theme="1"/>
        <rFont val="宋体"/>
        <family val="3"/>
        <charset val="134"/>
      </rPr>
      <t>液化石油气</t>
    </r>
    <phoneticPr fontId="3" type="noConversion"/>
  </si>
  <si>
    <r>
      <rPr>
        <sz val="12"/>
        <color theme="1"/>
        <rFont val="宋体"/>
        <family val="3"/>
        <charset val="134"/>
      </rPr>
      <t>焦油</t>
    </r>
    <phoneticPr fontId="3" type="noConversion"/>
  </si>
  <si>
    <r>
      <rPr>
        <sz val="12"/>
        <color theme="1"/>
        <rFont val="宋体"/>
        <family val="3"/>
        <charset val="134"/>
      </rPr>
      <t>焦炉煤气</t>
    </r>
    <phoneticPr fontId="3" type="noConversion"/>
  </si>
  <si>
    <r>
      <rPr>
        <sz val="12"/>
        <color theme="1"/>
        <rFont val="宋体"/>
        <family val="3"/>
        <charset val="134"/>
      </rPr>
      <t>高炉煤气</t>
    </r>
    <phoneticPr fontId="3" type="noConversion"/>
  </si>
  <si>
    <r>
      <rPr>
        <sz val="12"/>
        <color theme="1"/>
        <rFont val="宋体"/>
        <family val="3"/>
        <charset val="134"/>
      </rPr>
      <t>转炉煤气</t>
    </r>
    <phoneticPr fontId="3" type="noConversion"/>
  </si>
  <si>
    <r>
      <rPr>
        <sz val="12"/>
        <color theme="1"/>
        <rFont val="宋体"/>
        <family val="3"/>
        <charset val="134"/>
      </rPr>
      <t>其它煤气</t>
    </r>
    <phoneticPr fontId="3" type="noConversion"/>
  </si>
  <si>
    <r>
      <rPr>
        <sz val="12"/>
        <color theme="1"/>
        <rFont val="宋体"/>
        <family val="3"/>
        <charset val="134"/>
      </rPr>
      <t>天然气</t>
    </r>
    <phoneticPr fontId="3" type="noConversion"/>
  </si>
  <si>
    <r>
      <rPr>
        <sz val="12"/>
        <color theme="1"/>
        <rFont val="宋体"/>
        <family val="3"/>
        <charset val="134"/>
      </rPr>
      <t>炼厂干气</t>
    </r>
    <phoneticPr fontId="3" type="noConversion"/>
  </si>
  <si>
    <r>
      <rPr>
        <b/>
        <sz val="12"/>
        <color theme="1"/>
        <rFont val="宋体"/>
        <family val="3"/>
        <charset val="134"/>
      </rPr>
      <t>名称</t>
    </r>
    <phoneticPr fontId="3" type="noConversion"/>
  </si>
  <si>
    <r>
      <rPr>
        <b/>
        <sz val="12"/>
        <color theme="1"/>
        <rFont val="宋体"/>
        <family val="3"/>
        <charset val="134"/>
      </rPr>
      <t>单位</t>
    </r>
    <phoneticPr fontId="3" type="noConversion"/>
  </si>
  <si>
    <r>
      <t>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>排放因子</t>
    </r>
    <phoneticPr fontId="3" type="noConversion"/>
  </si>
  <si>
    <r>
      <rPr>
        <sz val="12"/>
        <color theme="1"/>
        <rFont val="宋体"/>
        <family val="3"/>
        <charset val="134"/>
      </rPr>
      <t>电力</t>
    </r>
    <phoneticPr fontId="3" type="noConversion"/>
  </si>
  <si>
    <r>
      <rPr>
        <sz val="12"/>
        <color theme="1"/>
        <rFont val="宋体"/>
        <family val="3"/>
        <charset val="134"/>
      </rPr>
      <t>吨</t>
    </r>
    <r>
      <rPr>
        <sz val="12"/>
        <color theme="1"/>
        <rFont val="Times New Roman"/>
        <family val="1"/>
      </rPr>
      <t>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phoneticPr fontId="3" type="noConversion"/>
  </si>
  <si>
    <r>
      <rPr>
        <sz val="12"/>
        <color theme="1"/>
        <rFont val="宋体"/>
        <family val="3"/>
        <charset val="134"/>
      </rPr>
      <t>采用国家最新发布值</t>
    </r>
    <phoneticPr fontId="3" type="noConversion"/>
  </si>
  <si>
    <r>
      <rPr>
        <sz val="12"/>
        <color theme="1"/>
        <rFont val="宋体"/>
        <family val="3"/>
        <charset val="134"/>
      </rPr>
      <t>热力</t>
    </r>
    <phoneticPr fontId="3" type="noConversion"/>
  </si>
  <si>
    <r>
      <rPr>
        <sz val="12"/>
        <color theme="1"/>
        <rFont val="宋体"/>
        <family val="3"/>
        <charset val="134"/>
      </rPr>
      <t>吨</t>
    </r>
    <r>
      <rPr>
        <sz val="12"/>
        <color theme="1"/>
        <rFont val="Times New Roman"/>
        <family val="1"/>
      </rPr>
      <t>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/GJ</t>
    </r>
    <phoneticPr fontId="3" type="noConversion"/>
  </si>
  <si>
    <t>t</t>
    <phoneticPr fontId="3" type="noConversion"/>
  </si>
  <si>
    <r>
      <t>10</t>
    </r>
    <r>
      <rPr>
        <vertAlign val="super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phoneticPr fontId="3" type="noConversion"/>
  </si>
  <si>
    <t>石油焦</t>
    <phoneticPr fontId="3" type="noConversion"/>
  </si>
  <si>
    <t>t</t>
    <phoneticPr fontId="3" type="noConversion"/>
  </si>
  <si>
    <r>
      <rPr>
        <b/>
        <sz val="12"/>
        <color theme="1"/>
        <rFont val="宋体"/>
        <family val="3"/>
        <charset val="134"/>
      </rPr>
      <t xml:space="preserve">表4 </t>
    </r>
    <r>
      <rPr>
        <b/>
        <sz val="12"/>
        <color theme="1"/>
        <rFont val="宋体"/>
        <family val="3"/>
        <charset val="134"/>
      </rPr>
      <t>其他排放因子和参数缺省值</t>
    </r>
    <phoneticPr fontId="3" type="noConversion"/>
  </si>
  <si>
    <r>
      <rPr>
        <b/>
        <sz val="12"/>
        <color theme="1"/>
        <rFont val="宋体"/>
        <family val="3"/>
        <charset val="134"/>
      </rPr>
      <t>表</t>
    </r>
    <r>
      <rPr>
        <b/>
        <sz val="12"/>
        <color theme="1"/>
        <rFont val="Times New Roman"/>
        <family val="1"/>
      </rPr>
      <t xml:space="preserve">1 </t>
    </r>
    <r>
      <rPr>
        <b/>
        <sz val="12"/>
        <color theme="1"/>
        <rFont val="宋体"/>
        <family val="3"/>
        <charset val="134"/>
      </rPr>
      <t>常用化石燃料相关参数的推荐值</t>
    </r>
    <phoneticPr fontId="3" type="noConversion"/>
  </si>
  <si>
    <r>
      <rPr>
        <sz val="12"/>
        <color theme="1"/>
        <rFont val="宋体"/>
        <family val="3"/>
        <charset val="134"/>
      </rPr>
      <t>冶炼工序</t>
    </r>
    <phoneticPr fontId="3" type="noConversion"/>
  </si>
  <si>
    <r>
      <rPr>
        <sz val="12"/>
        <color theme="1"/>
        <rFont val="宋体"/>
        <family val="3"/>
        <charset val="134"/>
      </rPr>
      <t>压延加工工序</t>
    </r>
    <phoneticPr fontId="3" type="noConversion"/>
  </si>
  <si>
    <r>
      <rPr>
        <sz val="12"/>
        <color theme="1"/>
        <rFont val="宋体"/>
        <family val="3"/>
        <charset val="134"/>
      </rPr>
      <t>其他工序</t>
    </r>
    <phoneticPr fontId="3" type="noConversion"/>
  </si>
  <si>
    <r>
      <rPr>
        <sz val="12"/>
        <color rgb="FFFF0000"/>
        <rFont val="宋体"/>
        <family val="3"/>
        <charset val="134"/>
      </rPr>
      <t>其中，压延加工工序（</t>
    </r>
    <r>
      <rPr>
        <sz val="12"/>
        <color rgb="FFFF0000"/>
        <rFont val="Times New Roman"/>
        <family val="1"/>
      </rPr>
      <t>2016</t>
    </r>
    <r>
      <rPr>
        <sz val="12"/>
        <color rgb="FFFF0000"/>
        <rFont val="宋体"/>
        <family val="3"/>
        <charset val="134"/>
      </rPr>
      <t>年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月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宋体"/>
        <family val="3"/>
        <charset val="134"/>
      </rPr>
      <t>日之后新增）</t>
    </r>
    <phoneticPr fontId="3" type="noConversion"/>
  </si>
  <si>
    <r>
      <rPr>
        <sz val="12"/>
        <color theme="1"/>
        <rFont val="宋体"/>
        <family val="3"/>
        <charset val="134"/>
      </rPr>
      <t>净消耗量
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，万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</si>
  <si>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低位发热量
（</t>
    </r>
    <r>
      <rPr>
        <sz val="12"/>
        <color theme="1"/>
        <rFont val="Times New Roman"/>
        <family val="1"/>
      </rPr>
      <t>GJ/t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GJ/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</si>
  <si>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碳氧化率</t>
    </r>
    <phoneticPr fontId="3" type="noConversion"/>
  </si>
  <si>
    <r>
      <rPr>
        <sz val="12"/>
        <color theme="1"/>
        <rFont val="宋体"/>
        <family val="3"/>
        <charset val="134"/>
      </rPr>
      <t>排放量
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</si>
  <si>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sz val="12"/>
        <rFont val="宋体"/>
        <family val="3"/>
        <charset val="134"/>
      </rPr>
      <t>石油焦</t>
    </r>
    <phoneticPr fontId="3" type="noConversion"/>
  </si>
  <si>
    <r>
      <rPr>
        <sz val="12"/>
        <color theme="1"/>
        <rFont val="宋体"/>
        <family val="3"/>
        <charset val="134"/>
      </rPr>
      <t>其他煤气</t>
    </r>
    <phoneticPr fontId="3" type="noConversion"/>
  </si>
  <si>
    <t>其他洗煤</t>
    <phoneticPr fontId="3" type="noConversion"/>
  </si>
  <si>
    <t>其他煤制品</t>
    <phoneticPr fontId="3" type="noConversion"/>
  </si>
  <si>
    <r>
      <rPr>
        <sz val="12"/>
        <color theme="1"/>
        <rFont val="宋体"/>
        <family val="3"/>
        <charset val="134"/>
      </rPr>
      <t>电力排放因子表格参考值（吨二氧化碳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兆瓦时）</t>
    </r>
    <phoneticPr fontId="3" type="noConversion"/>
  </si>
  <si>
    <r>
      <rPr>
        <sz val="12"/>
        <color theme="1"/>
        <rFont val="宋体"/>
        <family val="3"/>
        <charset val="134"/>
      </rPr>
      <t>单位热值碳含量（</t>
    </r>
    <r>
      <rPr>
        <sz val="12"/>
        <color theme="1"/>
        <rFont val="Times New Roman"/>
        <family val="1"/>
      </rPr>
      <t>tC/GJ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</si>
  <si>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rPr>
        <b/>
        <sz val="12"/>
        <color theme="1"/>
        <rFont val="宋体"/>
        <family val="3"/>
        <charset val="134"/>
      </rPr>
      <t>单位热值含碳量（</t>
    </r>
    <r>
      <rPr>
        <b/>
        <sz val="12"/>
        <color theme="1"/>
        <rFont val="Times New Roman"/>
        <family val="1"/>
      </rPr>
      <t>tC/GJ</t>
    </r>
    <r>
      <rPr>
        <b/>
        <sz val="12"/>
        <color theme="1"/>
        <rFont val="宋体"/>
        <family val="3"/>
        <charset val="134"/>
      </rPr>
      <t>）</t>
    </r>
    <phoneticPr fontId="3" type="noConversion"/>
  </si>
  <si>
    <r>
      <t xml:space="preserve">                    </t>
    </r>
    <r>
      <rPr>
        <sz val="12"/>
        <color theme="1"/>
        <rFont val="宋体"/>
        <family val="3"/>
        <charset val="134"/>
      </rPr>
      <t>单位
燃料品种</t>
    </r>
    <phoneticPr fontId="3" type="noConversion"/>
  </si>
  <si>
    <r>
      <rPr>
        <sz val="12"/>
        <color rgb="FFFF0000"/>
        <rFont val="宋体"/>
        <family val="3"/>
        <charset val="134"/>
      </rPr>
      <t xml:space="preserve">备注：
</t>
    </r>
    <r>
      <rPr>
        <sz val="12"/>
        <color rgb="FFFF0000"/>
        <rFont val="Times New Roman"/>
        <family val="1"/>
      </rPr>
      <t>1.</t>
    </r>
    <r>
      <rPr>
        <sz val="12"/>
        <color rgb="FFFF0000"/>
        <rFont val="宋体"/>
        <family val="3"/>
        <charset val="134"/>
      </rPr>
      <t>注意单位换算：</t>
    </r>
    <r>
      <rPr>
        <sz val="12"/>
        <color rgb="FFFF0000"/>
        <rFont val="Times New Roman"/>
        <family val="1"/>
      </rPr>
      <t>1GJ=10</t>
    </r>
    <r>
      <rPr>
        <vertAlign val="superscript"/>
        <sz val="12"/>
        <color rgb="FFFF0000"/>
        <rFont val="Times New Roman"/>
        <family val="1"/>
      </rPr>
      <t>9</t>
    </r>
    <r>
      <rPr>
        <sz val="12"/>
        <color rgb="FFFF0000"/>
        <rFont val="Times New Roman"/>
        <family val="1"/>
      </rPr>
      <t xml:space="preserve"> J</t>
    </r>
    <r>
      <rPr>
        <sz val="12"/>
        <color rgb="FFFF0000"/>
        <rFont val="宋体"/>
        <family val="3"/>
        <charset val="134"/>
      </rPr>
      <t>；</t>
    </r>
    <r>
      <rPr>
        <sz val="12"/>
        <color rgb="FFFF0000"/>
        <rFont val="Times New Roman"/>
        <family val="1"/>
      </rPr>
      <t>1 TJ=10</t>
    </r>
    <r>
      <rPr>
        <vertAlign val="superscript"/>
        <sz val="12"/>
        <color rgb="FFFF0000"/>
        <rFont val="Times New Roman"/>
        <family val="1"/>
      </rPr>
      <t>12</t>
    </r>
    <r>
      <rPr>
        <sz val="12"/>
        <color rgb="FFFF0000"/>
        <rFont val="Times New Roman"/>
        <family val="1"/>
      </rPr>
      <t xml:space="preserve"> J =1000 GJ</t>
    </r>
    <r>
      <rPr>
        <sz val="12"/>
        <color rgb="FFFF0000"/>
        <rFont val="宋体"/>
        <family val="3"/>
        <charset val="134"/>
      </rPr>
      <t>；</t>
    </r>
    <r>
      <rPr>
        <sz val="12"/>
        <color rgb="FFFF0000"/>
        <rFont val="Times New Roman"/>
        <family val="1"/>
      </rPr>
      <t xml:space="preserve"> 1</t>
    </r>
    <r>
      <rPr>
        <sz val="12"/>
        <color rgb="FFFF0000"/>
        <rFont val="宋体"/>
        <family val="3"/>
        <charset val="134"/>
      </rPr>
      <t>大卡</t>
    </r>
    <r>
      <rPr>
        <sz val="12"/>
        <color rgb="FFFF0000"/>
        <rFont val="Times New Roman"/>
        <family val="1"/>
      </rPr>
      <t>=4.1868</t>
    </r>
    <r>
      <rPr>
        <sz val="12"/>
        <color rgb="FFFF0000"/>
        <rFont val="宋体"/>
        <family val="3"/>
        <charset val="134"/>
      </rPr>
      <t xml:space="preserve">千焦
</t>
    </r>
    <r>
      <rPr>
        <sz val="12"/>
        <color rgb="FFFF0000"/>
        <rFont val="Times New Roman"/>
        <family val="1"/>
      </rPr>
      <t>2.</t>
    </r>
    <r>
      <rPr>
        <sz val="12"/>
        <color rgb="FFFF0000"/>
        <rFont val="宋体"/>
        <family val="3"/>
        <charset val="134"/>
      </rPr>
      <t>黄色底纹区域值为指南缺省值，若要求企业采用检测值时请手动修改。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</si>
</sst>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00_ "/>
    <numFmt numFmtId="177" formatCode="0_ "/>
    <numFmt numFmtId="178" formatCode="0.0000_);[Red]\(0.0000\)"/>
    <numFmt numFmtId="179" formatCode="0.000_ "/>
    <numFmt numFmtId="180" formatCode="0.00000_ "/>
    <numFmt numFmtId="181" formatCode="0.00000"/>
    <numFmt numFmtId="182" formatCode="0.00000_);[Red]\(0.00000\)"/>
  </numFmts>
  <fonts count="28"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rgb="FFFF0000"/>
      <name val="Times New Roman"/>
      <family val="1"/>
    </font>
    <font>
      <sz val="11"/>
      <color rgb="FFFF0000"/>
      <name val="宋体"/>
      <family val="3"/>
      <charset val="134"/>
    </font>
    <font>
      <sz val="12"/>
      <color rgb="FFFF0000"/>
      <name val="Times New Roman"/>
      <family val="1"/>
    </font>
    <font>
      <sz val="12"/>
      <color rgb="FFFF0000"/>
      <name val="宋体"/>
      <family val="3"/>
      <charset val="134"/>
    </font>
    <font>
      <vertAlign val="subscript"/>
      <sz val="12"/>
      <color theme="1"/>
      <name val="Times New Roman"/>
      <family val="1"/>
    </font>
    <font>
      <b/>
      <sz val="16"/>
      <name val="宋体"/>
      <family val="3"/>
      <charset val="134"/>
    </font>
    <font>
      <b/>
      <sz val="16"/>
      <name val="Times New Roman"/>
      <family val="1"/>
    </font>
    <font>
      <b/>
      <sz val="20"/>
      <name val="宋体"/>
      <family val="3"/>
      <charset val="134"/>
    </font>
    <font>
      <b/>
      <u/>
      <sz val="20"/>
      <name val="宋体"/>
      <family val="3"/>
      <charset val="134"/>
    </font>
    <font>
      <b/>
      <sz val="20"/>
      <name val="Times New Roman"/>
      <family val="1"/>
    </font>
    <font>
      <vertAlign val="superscript"/>
      <sz val="12"/>
      <color theme="1"/>
      <name val="Times New Roman"/>
      <family val="1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vertAlign val="superscript"/>
      <sz val="12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79998168889431442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</borders>
  <cellStyleXfs count="2">
    <xf numFmtId="0" fontId="0" fillId="0" borderId="0">
      <alignment vertical="center"/>
    </xf>
    <xf numFmtId="0" fontId="1" fillId="5" borderId="0" applyNumberFormat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7" fillId="3" borderId="0" xfId="0" applyFont="1" applyFill="1" applyProtection="1">
      <alignment vertical="center"/>
    </xf>
    <xf numFmtId="0" fontId="7" fillId="2" borderId="14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176" fontId="7" fillId="2" borderId="6" xfId="0" applyNumberFormat="1" applyFont="1" applyFill="1" applyBorder="1" applyAlignment="1" applyProtection="1">
      <alignment horizontal="center" vertical="center"/>
    </xf>
    <xf numFmtId="176" fontId="7" fillId="2" borderId="7" xfId="0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8" fillId="2" borderId="1" xfId="0" applyFont="1" applyFill="1" applyBorder="1" applyProtection="1">
      <alignment vertical="center"/>
    </xf>
    <xf numFmtId="0" fontId="7" fillId="2" borderId="1" xfId="0" applyFont="1" applyFill="1" applyBorder="1" applyProtection="1">
      <alignment vertical="center"/>
    </xf>
    <xf numFmtId="0" fontId="7" fillId="2" borderId="4" xfId="0" applyFont="1" applyFill="1" applyBorder="1" applyProtection="1">
      <alignment vertical="center"/>
    </xf>
    <xf numFmtId="0" fontId="7" fillId="2" borderId="6" xfId="0" applyFont="1" applyFill="1" applyBorder="1" applyProtection="1">
      <alignment vertical="center"/>
    </xf>
    <xf numFmtId="0" fontId="7" fillId="2" borderId="7" xfId="0" applyFont="1" applyFill="1" applyBorder="1" applyProtection="1">
      <alignment vertical="center"/>
    </xf>
    <xf numFmtId="0" fontId="7" fillId="3" borderId="0" xfId="0" applyFont="1" applyFill="1" applyAlignment="1" applyProtection="1">
      <alignment vertical="center" wrapText="1"/>
    </xf>
    <xf numFmtId="0" fontId="14" fillId="3" borderId="0" xfId="0" applyFont="1" applyFill="1" applyAlignment="1" applyProtection="1">
      <alignment vertical="center" wrapText="1"/>
    </xf>
    <xf numFmtId="0" fontId="9" fillId="3" borderId="0" xfId="0" applyFont="1" applyFill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/>
    </xf>
    <xf numFmtId="0" fontId="4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vertical="center" wrapText="1"/>
    </xf>
    <xf numFmtId="0" fontId="7" fillId="3" borderId="0" xfId="0" applyFont="1" applyFill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176" fontId="7" fillId="4" borderId="1" xfId="0" applyNumberFormat="1" applyFont="1" applyFill="1" applyBorder="1" applyAlignment="1" applyProtection="1">
      <alignment horizontal="center" vertical="center"/>
    </xf>
    <xf numFmtId="177" fontId="7" fillId="4" borderId="1" xfId="0" applyNumberFormat="1" applyFont="1" applyFill="1" applyBorder="1" applyAlignment="1" applyProtection="1">
      <alignment horizontal="center" vertical="center"/>
    </xf>
    <xf numFmtId="178" fontId="7" fillId="4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9" fillId="0" borderId="2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/>
    </xf>
    <xf numFmtId="179" fontId="7" fillId="0" borderId="1" xfId="0" applyNumberFormat="1" applyFont="1" applyBorder="1" applyAlignment="1" applyProtection="1">
      <alignment horizontal="center" vertical="center"/>
    </xf>
    <xf numFmtId="9" fontId="7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</xf>
    <xf numFmtId="0" fontId="7" fillId="0" borderId="18" xfId="0" applyFont="1" applyBorder="1" applyAlignment="1" applyProtection="1">
      <alignment vertical="center"/>
    </xf>
    <xf numFmtId="180" fontId="7" fillId="0" borderId="1" xfId="0" applyNumberFormat="1" applyFont="1" applyBorder="1" applyAlignment="1" applyProtection="1">
      <alignment horizontal="center" vertical="center"/>
    </xf>
    <xf numFmtId="181" fontId="6" fillId="0" borderId="0" xfId="0" applyNumberFormat="1" applyFo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178" fontId="7" fillId="0" borderId="6" xfId="0" applyNumberFormat="1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right" vertical="center" wrapText="1"/>
    </xf>
    <xf numFmtId="178" fontId="7" fillId="5" borderId="1" xfId="1" applyNumberFormat="1" applyFont="1" applyBorder="1" applyAlignment="1" applyProtection="1">
      <alignment horizontal="right" vertical="center" wrapText="1"/>
    </xf>
    <xf numFmtId="182" fontId="7" fillId="5" borderId="1" xfId="1" applyNumberFormat="1" applyFont="1" applyBorder="1" applyAlignment="1" applyProtection="1">
      <alignment horizontal="right" vertical="center" wrapText="1"/>
    </xf>
    <xf numFmtId="176" fontId="7" fillId="2" borderId="1" xfId="0" applyNumberFormat="1" applyFont="1" applyFill="1" applyBorder="1" applyAlignment="1" applyProtection="1">
      <alignment vertical="center" wrapText="1"/>
    </xf>
    <xf numFmtId="178" fontId="7" fillId="0" borderId="1" xfId="0" applyNumberFormat="1" applyFont="1" applyBorder="1" applyAlignment="1" applyProtection="1">
      <alignment horizontal="right" vertical="center" wrapText="1"/>
      <protection locked="0"/>
    </xf>
    <xf numFmtId="178" fontId="7" fillId="5" borderId="1" xfId="1" applyNumberFormat="1" applyFont="1" applyBorder="1" applyAlignment="1" applyProtection="1">
      <alignment horizontal="right" vertical="center" wrapText="1"/>
      <protection locked="0"/>
    </xf>
    <xf numFmtId="182" fontId="7" fillId="5" borderId="1" xfId="1" applyNumberFormat="1" applyFont="1" applyBorder="1" applyAlignment="1" applyProtection="1">
      <alignment horizontal="right" vertical="center" wrapText="1"/>
      <protection locked="0"/>
    </xf>
    <xf numFmtId="178" fontId="14" fillId="0" borderId="1" xfId="0" applyNumberFormat="1" applyFont="1" applyBorder="1" applyAlignment="1" applyProtection="1">
      <alignment horizontal="right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0" fontId="11" fillId="2" borderId="3" xfId="0" applyFont="1" applyFill="1" applyBorder="1" applyAlignment="1" applyProtection="1">
      <alignment vertical="center" wrapText="1"/>
    </xf>
    <xf numFmtId="0" fontId="14" fillId="2" borderId="3" xfId="0" applyFont="1" applyFill="1" applyBorder="1" applyAlignment="1" applyProtection="1">
      <alignment vertical="center" wrapText="1"/>
    </xf>
    <xf numFmtId="0" fontId="7" fillId="2" borderId="3" xfId="0" applyFont="1" applyFill="1" applyBorder="1" applyAlignment="1" applyProtection="1">
      <alignment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vertical="center" wrapText="1"/>
    </xf>
    <xf numFmtId="176" fontId="9" fillId="2" borderId="6" xfId="0" applyNumberFormat="1" applyFont="1" applyFill="1" applyBorder="1" applyAlignment="1" applyProtection="1">
      <alignment vertical="center" wrapText="1"/>
    </xf>
    <xf numFmtId="176" fontId="9" fillId="2" borderId="7" xfId="0" applyNumberFormat="1" applyFont="1" applyFill="1" applyBorder="1" applyAlignment="1" applyProtection="1">
      <alignment vertical="center" wrapText="1"/>
    </xf>
    <xf numFmtId="176" fontId="7" fillId="0" borderId="1" xfId="0" applyNumberFormat="1" applyFont="1" applyBorder="1" applyAlignment="1" applyProtection="1">
      <alignment horizontal="right" vertical="center"/>
      <protection locked="0"/>
    </xf>
    <xf numFmtId="176" fontId="7" fillId="2" borderId="1" xfId="0" applyNumberFormat="1" applyFont="1" applyFill="1" applyBorder="1" applyProtection="1">
      <alignment vertical="center"/>
    </xf>
    <xf numFmtId="0" fontId="7" fillId="2" borderId="1" xfId="0" applyFont="1" applyFill="1" applyBorder="1" applyAlignment="1" applyProtection="1">
      <alignment horizontal="right" vertical="center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/>
    </xf>
    <xf numFmtId="0" fontId="7" fillId="2" borderId="17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right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left" vertical="center"/>
    </xf>
    <xf numFmtId="0" fontId="17" fillId="2" borderId="15" xfId="0" applyFont="1" applyFill="1" applyBorder="1" applyAlignment="1" applyProtection="1">
      <alignment horizontal="center" vertical="center"/>
    </xf>
    <xf numFmtId="0" fontId="18" fillId="2" borderId="16" xfId="0" applyFont="1" applyFill="1" applyBorder="1" applyAlignment="1" applyProtection="1">
      <alignment horizontal="center" vertical="center"/>
    </xf>
    <xf numFmtId="0" fontId="18" fillId="2" borderId="17" xfId="0" applyFont="1" applyFill="1" applyBorder="1" applyAlignment="1" applyProtection="1">
      <alignment horizontal="center" vertical="center"/>
    </xf>
    <xf numFmtId="0" fontId="8" fillId="3" borderId="0" xfId="0" applyFont="1" applyFill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19" fillId="3" borderId="3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Alignment="1" applyProtection="1">
      <alignment horizontal="center" vertical="center"/>
      <protection locked="0"/>
    </xf>
    <xf numFmtId="0" fontId="21" fillId="3" borderId="4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left" vertical="center"/>
    </xf>
    <xf numFmtId="0" fontId="9" fillId="2" borderId="1" xfId="0" applyFont="1" applyFill="1" applyBorder="1" applyAlignment="1" applyProtection="1">
      <alignment horizontal="left" vertical="center"/>
    </xf>
    <xf numFmtId="0" fontId="7" fillId="2" borderId="3" xfId="0" applyFont="1" applyFill="1" applyBorder="1" applyAlignment="1" applyProtection="1">
      <alignment horizontal="left" vertical="center" indent="1"/>
    </xf>
    <xf numFmtId="0" fontId="7" fillId="2" borderId="1" xfId="0" applyFont="1" applyFill="1" applyBorder="1" applyAlignment="1" applyProtection="1">
      <alignment horizontal="left" vertical="center" indent="1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left" vertical="center" indent="2"/>
    </xf>
    <xf numFmtId="0" fontId="7" fillId="2" borderId="1" xfId="0" applyFont="1" applyFill="1" applyBorder="1" applyAlignment="1" applyProtection="1">
      <alignment horizontal="left" vertical="center" indent="2"/>
    </xf>
    <xf numFmtId="0" fontId="9" fillId="2" borderId="5" xfId="0" applyFont="1" applyFill="1" applyBorder="1" applyAlignment="1" applyProtection="1">
      <alignment horizontal="left" vertical="center"/>
    </xf>
    <xf numFmtId="0" fontId="9" fillId="2" borderId="6" xfId="0" applyFont="1" applyFill="1" applyBorder="1" applyAlignment="1" applyProtection="1">
      <alignment horizontal="left" vertical="center"/>
    </xf>
    <xf numFmtId="0" fontId="14" fillId="2" borderId="16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20" xfId="0" applyFont="1" applyFill="1" applyBorder="1" applyAlignment="1" applyProtection="1">
      <alignment horizontal="left" vertical="center" wrapText="1"/>
    </xf>
    <xf numFmtId="0" fontId="7" fillId="2" borderId="16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</cellXfs>
  <cellStyles count="2">
    <cellStyle name="20% - 强调文字颜色 4" xfId="1" builtinId="42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134465</xdr:colOff>
      <xdr:row>0</xdr:row>
      <xdr:rowOff>0</xdr:rowOff>
    </xdr:from>
    <xdr:to>
      <xdr:col>20</xdr:col>
      <xdr:colOff>67234</xdr:colOff>
      <xdr:row>23</xdr:row>
      <xdr:rowOff>214808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23289" y="0"/>
          <a:ext cx="6768358" cy="7274514"/>
        </a:xfrm>
        <a:prstGeom prst="rect">
          <a:avLst/>
        </a:prstGeom>
      </xdr:spPr>
    </xdr:pic>
    <xdr:clientData/>
  </xdr:twoCellAnchor>
  <xdr:twoCellAnchor editAs="oneCell">
    <xdr:from>
      <xdr:col>10</xdr:col>
      <xdr:colOff>134465</xdr:colOff>
      <xdr:row>25</xdr:row>
      <xdr:rowOff>0</xdr:rowOff>
    </xdr:from>
    <xdr:to>
      <xdr:col>19</xdr:col>
      <xdr:colOff>89641</xdr:colOff>
      <xdr:row>52</xdr:row>
      <xdr:rowOff>87641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06847" y="6824382"/>
          <a:ext cx="6107206" cy="6004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00" zoomScaleSheetLayoutView="100" workbookViewId="0">
      <selection activeCell="E7" sqref="E7"/>
    </sheetView>
  </sheetViews>
  <sheetFormatPr defaultColWidth="9" defaultRowHeight="15"/>
  <cols>
    <col min="1" max="1" width="11.5" style="7" customWidth="1"/>
    <col min="2" max="2" width="34.125" style="7" customWidth="1"/>
    <col min="3" max="3" width="20.25" style="7" customWidth="1"/>
    <col min="4" max="4" width="19.625" style="7" customWidth="1"/>
    <col min="5" max="5" width="65.25" style="7" customWidth="1"/>
    <col min="6" max="6" width="9" style="7"/>
    <col min="7" max="10" width="9" style="8"/>
    <col min="11" max="16384" width="9" style="7"/>
  </cols>
  <sheetData>
    <row r="1" spans="1:5" s="18" customFormat="1" ht="40.5" customHeight="1">
      <c r="A1" s="86" t="s">
        <v>24</v>
      </c>
      <c r="B1" s="87"/>
      <c r="C1" s="87"/>
      <c r="D1" s="87"/>
      <c r="E1" s="88"/>
    </row>
    <row r="2" spans="1:5" s="18" customFormat="1" ht="40.5" customHeight="1">
      <c r="A2" s="92" t="s">
        <v>57</v>
      </c>
      <c r="B2" s="93"/>
      <c r="C2" s="93"/>
      <c r="D2" s="93"/>
      <c r="E2" s="94"/>
    </row>
    <row r="3" spans="1:5" s="18" customFormat="1" ht="26.1" customHeight="1">
      <c r="A3" s="97" t="s">
        <v>0</v>
      </c>
      <c r="B3" s="96"/>
      <c r="C3" s="90"/>
      <c r="D3" s="90"/>
      <c r="E3" s="91"/>
    </row>
    <row r="4" spans="1:5" s="18" customFormat="1" ht="26.1" customHeight="1">
      <c r="A4" s="103" t="s">
        <v>25</v>
      </c>
      <c r="B4" s="104"/>
      <c r="C4" s="134"/>
      <c r="D4" s="81" t="s">
        <v>26</v>
      </c>
      <c r="E4" s="135"/>
    </row>
    <row r="5" spans="1:5" s="18" customFormat="1" ht="26.45" customHeight="1">
      <c r="A5" s="97" t="s">
        <v>1</v>
      </c>
      <c r="B5" s="96"/>
      <c r="C5" s="96"/>
      <c r="D5" s="96"/>
      <c r="E5" s="98"/>
    </row>
    <row r="6" spans="1:5" s="18" customFormat="1" ht="18" customHeight="1">
      <c r="A6" s="79"/>
      <c r="B6" s="80" t="s">
        <v>21</v>
      </c>
      <c r="C6" s="95" t="s">
        <v>27</v>
      </c>
      <c r="D6" s="96"/>
      <c r="E6" s="84" t="s">
        <v>2</v>
      </c>
    </row>
    <row r="7" spans="1:5" s="18" customFormat="1" ht="19.5" customHeight="1">
      <c r="A7" s="19" t="s">
        <v>22</v>
      </c>
      <c r="B7" s="82"/>
      <c r="C7" s="90"/>
      <c r="D7" s="90"/>
      <c r="E7" s="83"/>
    </row>
    <row r="8" spans="1:5" s="18" customFormat="1" ht="19.5" customHeight="1">
      <c r="A8" s="19" t="s">
        <v>23</v>
      </c>
      <c r="B8" s="82"/>
      <c r="C8" s="90"/>
      <c r="D8" s="90"/>
      <c r="E8" s="83"/>
    </row>
    <row r="9" spans="1:5" ht="26.45" customHeight="1">
      <c r="A9" s="105" t="s">
        <v>58</v>
      </c>
      <c r="B9" s="106"/>
      <c r="C9" s="26" t="s">
        <v>4</v>
      </c>
      <c r="D9" s="26" t="s">
        <v>5</v>
      </c>
      <c r="E9" s="50" t="s">
        <v>6</v>
      </c>
    </row>
    <row r="10" spans="1:5" ht="21" customHeight="1">
      <c r="A10" s="99" t="s">
        <v>85</v>
      </c>
      <c r="B10" s="100"/>
      <c r="C10" s="24" t="s">
        <v>29</v>
      </c>
      <c r="D10" s="30">
        <f>D11+D12+D13</f>
        <v>0</v>
      </c>
      <c r="E10" s="20"/>
    </row>
    <row r="11" spans="1:5" ht="21" customHeight="1">
      <c r="A11" s="101" t="s">
        <v>65</v>
      </c>
      <c r="B11" s="102"/>
      <c r="C11" s="24" t="s">
        <v>29</v>
      </c>
      <c r="D11" s="25"/>
      <c r="E11" s="20" t="s">
        <v>98</v>
      </c>
    </row>
    <row r="12" spans="1:5" ht="21" customHeight="1">
      <c r="A12" s="101" t="s">
        <v>66</v>
      </c>
      <c r="B12" s="102"/>
      <c r="C12" s="24" t="s">
        <v>29</v>
      </c>
      <c r="D12" s="25"/>
      <c r="E12" s="20" t="s">
        <v>96</v>
      </c>
    </row>
    <row r="13" spans="1:5" ht="21" customHeight="1">
      <c r="A13" s="101" t="s">
        <v>67</v>
      </c>
      <c r="B13" s="102"/>
      <c r="C13" s="24" t="s">
        <v>29</v>
      </c>
      <c r="D13" s="25"/>
      <c r="E13" s="20" t="s">
        <v>97</v>
      </c>
    </row>
    <row r="14" spans="1:5" ht="30.75" customHeight="1">
      <c r="A14" s="99" t="s">
        <v>69</v>
      </c>
      <c r="B14" s="100"/>
      <c r="C14" s="24" t="s">
        <v>70</v>
      </c>
      <c r="D14" s="27"/>
      <c r="E14" s="21" t="s">
        <v>86</v>
      </c>
    </row>
    <row r="15" spans="1:5" ht="21" customHeight="1">
      <c r="A15" s="99" t="s">
        <v>68</v>
      </c>
      <c r="B15" s="100"/>
      <c r="C15" s="24" t="s">
        <v>30</v>
      </c>
      <c r="D15" s="28" t="e">
        <f>D10/D14</f>
        <v>#DIV/0!</v>
      </c>
      <c r="E15" s="21" t="s">
        <v>60</v>
      </c>
    </row>
    <row r="16" spans="1:5" ht="21" customHeight="1">
      <c r="A16" s="99" t="s">
        <v>59</v>
      </c>
      <c r="B16" s="100"/>
      <c r="C16" s="24"/>
      <c r="D16" s="29" t="s">
        <v>31</v>
      </c>
      <c r="E16" s="21"/>
    </row>
    <row r="17" spans="1:5" ht="21" customHeight="1">
      <c r="A17" s="101" t="s">
        <v>87</v>
      </c>
      <c r="B17" s="102"/>
      <c r="C17" s="24"/>
      <c r="D17" s="29" t="s">
        <v>31</v>
      </c>
      <c r="E17" s="20"/>
    </row>
    <row r="18" spans="1:5" ht="21" customHeight="1">
      <c r="A18" s="107" t="s">
        <v>84</v>
      </c>
      <c r="B18" s="108"/>
      <c r="C18" s="24" t="s">
        <v>29</v>
      </c>
      <c r="D18" s="30">
        <f>化石燃料燃烧排放!F25</f>
        <v>0</v>
      </c>
      <c r="E18" s="20" t="s">
        <v>61</v>
      </c>
    </row>
    <row r="19" spans="1:5" ht="21" customHeight="1">
      <c r="A19" s="107" t="s">
        <v>83</v>
      </c>
      <c r="B19" s="108"/>
      <c r="C19" s="24" t="s">
        <v>29</v>
      </c>
      <c r="D19" s="30">
        <f>间接排放!D4</f>
        <v>0</v>
      </c>
      <c r="E19" s="20" t="s">
        <v>62</v>
      </c>
    </row>
    <row r="20" spans="1:5" ht="21" customHeight="1">
      <c r="A20" s="107" t="s">
        <v>82</v>
      </c>
      <c r="B20" s="108"/>
      <c r="C20" s="24" t="s">
        <v>29</v>
      </c>
      <c r="D20" s="30">
        <f>间接排放!D5</f>
        <v>0</v>
      </c>
      <c r="E20" s="20" t="s">
        <v>63</v>
      </c>
    </row>
    <row r="21" spans="1:5" ht="21" customHeight="1">
      <c r="A21" s="107" t="s">
        <v>81</v>
      </c>
      <c r="B21" s="108"/>
      <c r="C21" s="24" t="s">
        <v>28</v>
      </c>
      <c r="D21" s="27"/>
      <c r="E21" s="21"/>
    </row>
    <row r="22" spans="1:5" ht="21" customHeight="1">
      <c r="A22" s="101" t="s">
        <v>88</v>
      </c>
      <c r="B22" s="102"/>
      <c r="C22" s="24"/>
      <c r="D22" s="29" t="s">
        <v>31</v>
      </c>
      <c r="E22" s="20"/>
    </row>
    <row r="23" spans="1:5" ht="21" customHeight="1">
      <c r="A23" s="107" t="s">
        <v>78</v>
      </c>
      <c r="B23" s="108"/>
      <c r="C23" s="24" t="s">
        <v>29</v>
      </c>
      <c r="D23" s="30">
        <f>化石燃料燃烧排放!K25</f>
        <v>0</v>
      </c>
      <c r="E23" s="20" t="s">
        <v>61</v>
      </c>
    </row>
    <row r="24" spans="1:5" ht="21" customHeight="1">
      <c r="A24" s="107" t="s">
        <v>79</v>
      </c>
      <c r="B24" s="108"/>
      <c r="C24" s="24" t="s">
        <v>29</v>
      </c>
      <c r="D24" s="30">
        <f>间接排放!D8</f>
        <v>0</v>
      </c>
      <c r="E24" s="20" t="s">
        <v>62</v>
      </c>
    </row>
    <row r="25" spans="1:5" ht="21" customHeight="1">
      <c r="A25" s="107" t="s">
        <v>80</v>
      </c>
      <c r="B25" s="108"/>
      <c r="C25" s="24" t="s">
        <v>29</v>
      </c>
      <c r="D25" s="30">
        <f>间接排放!D9</f>
        <v>0</v>
      </c>
      <c r="E25" s="20" t="s">
        <v>63</v>
      </c>
    </row>
    <row r="26" spans="1:5" ht="21" customHeight="1">
      <c r="A26" s="107" t="s">
        <v>77</v>
      </c>
      <c r="B26" s="108"/>
      <c r="C26" s="24" t="s">
        <v>28</v>
      </c>
      <c r="D26" s="27"/>
      <c r="E26" s="20"/>
    </row>
    <row r="27" spans="1:5" ht="21" customHeight="1">
      <c r="A27" s="101" t="s">
        <v>90</v>
      </c>
      <c r="B27" s="102"/>
      <c r="C27" s="24"/>
      <c r="D27" s="29" t="s">
        <v>31</v>
      </c>
      <c r="E27" s="20"/>
    </row>
    <row r="28" spans="1:5" ht="21" customHeight="1">
      <c r="A28" s="107" t="s">
        <v>74</v>
      </c>
      <c r="B28" s="108"/>
      <c r="C28" s="24" t="s">
        <v>29</v>
      </c>
      <c r="D28" s="30">
        <f>化石燃料燃烧排放!P25</f>
        <v>0</v>
      </c>
      <c r="E28" s="20" t="s">
        <v>61</v>
      </c>
    </row>
    <row r="29" spans="1:5" ht="21" customHeight="1">
      <c r="A29" s="107" t="s">
        <v>75</v>
      </c>
      <c r="B29" s="108"/>
      <c r="C29" s="24" t="s">
        <v>29</v>
      </c>
      <c r="D29" s="30">
        <f>间接排放!D12</f>
        <v>0</v>
      </c>
      <c r="E29" s="21" t="s">
        <v>62</v>
      </c>
    </row>
    <row r="30" spans="1:5" ht="21" customHeight="1">
      <c r="A30" s="107" t="s">
        <v>76</v>
      </c>
      <c r="B30" s="108"/>
      <c r="C30" s="24" t="s">
        <v>29</v>
      </c>
      <c r="D30" s="30">
        <f>间接排放!D13</f>
        <v>0</v>
      </c>
      <c r="E30" s="20" t="s">
        <v>63</v>
      </c>
    </row>
    <row r="31" spans="1:5" ht="21" customHeight="1">
      <c r="A31" s="99" t="s">
        <v>73</v>
      </c>
      <c r="B31" s="100"/>
      <c r="C31" s="24" t="s">
        <v>29</v>
      </c>
      <c r="D31" s="30">
        <f>化石燃料燃烧排放!U25+间接排放!D16+间接排放!D17</f>
        <v>0</v>
      </c>
      <c r="E31" s="20" t="s">
        <v>64</v>
      </c>
    </row>
    <row r="32" spans="1:5" ht="21" customHeight="1" thickBot="1">
      <c r="A32" s="109" t="s">
        <v>72</v>
      </c>
      <c r="B32" s="110"/>
      <c r="C32" s="47" t="s">
        <v>71</v>
      </c>
      <c r="D32" s="51"/>
      <c r="E32" s="52"/>
    </row>
    <row r="33" spans="1:10" s="22" customFormat="1" ht="15.75">
      <c r="A33" s="89"/>
      <c r="B33" s="89"/>
      <c r="C33" s="89"/>
      <c r="D33" s="89"/>
      <c r="E33" s="89"/>
      <c r="G33" s="23"/>
      <c r="H33" s="23"/>
      <c r="I33" s="23"/>
      <c r="J33" s="23"/>
    </row>
    <row r="34" spans="1:10" s="22" customFormat="1" ht="15.75">
      <c r="A34" s="85"/>
      <c r="B34" s="85"/>
      <c r="C34" s="85"/>
      <c r="D34" s="85"/>
      <c r="E34" s="85"/>
      <c r="G34" s="23"/>
      <c r="H34" s="23"/>
      <c r="I34" s="23"/>
      <c r="J34" s="23"/>
    </row>
    <row r="35" spans="1:10" s="22" customFormat="1" ht="15.75">
      <c r="A35" s="85"/>
      <c r="B35" s="85"/>
      <c r="C35" s="85"/>
      <c r="D35" s="85"/>
      <c r="E35" s="85"/>
      <c r="G35" s="23"/>
      <c r="H35" s="23"/>
      <c r="I35" s="23"/>
      <c r="J35" s="23"/>
    </row>
    <row r="36" spans="1:10" s="22" customFormat="1" ht="15.75">
      <c r="A36" s="85"/>
      <c r="B36" s="85"/>
      <c r="C36" s="85"/>
      <c r="D36" s="85"/>
      <c r="E36" s="85"/>
      <c r="G36" s="23"/>
      <c r="H36" s="23"/>
      <c r="I36" s="23"/>
      <c r="J36" s="23"/>
    </row>
    <row r="37" spans="1:10" s="22" customFormat="1" ht="15.75">
      <c r="A37" s="85"/>
      <c r="B37" s="85"/>
      <c r="C37" s="85"/>
      <c r="D37" s="85"/>
      <c r="E37" s="85"/>
      <c r="G37" s="23"/>
      <c r="H37" s="23"/>
      <c r="I37" s="23"/>
      <c r="J37" s="23"/>
    </row>
    <row r="38" spans="1:10" s="22" customFormat="1" ht="15.75">
      <c r="A38" s="85"/>
      <c r="B38" s="85"/>
      <c r="C38" s="85"/>
      <c r="D38" s="85"/>
      <c r="E38" s="85"/>
      <c r="G38" s="23"/>
      <c r="H38" s="23"/>
      <c r="I38" s="23"/>
      <c r="J38" s="23"/>
    </row>
  </sheetData>
  <sheetProtection formatCells="0" formatColumns="0" formatRows="0" insertColumns="0" insertRows="0" deleteColumns="0" deleteRows="0"/>
  <mergeCells count="39">
    <mergeCell ref="A30:B30"/>
    <mergeCell ref="A31:B31"/>
    <mergeCell ref="A32:B32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13:B13"/>
    <mergeCell ref="A3:B3"/>
    <mergeCell ref="A4:B4"/>
    <mergeCell ref="A9:B9"/>
    <mergeCell ref="A14:B14"/>
    <mergeCell ref="A37:E37"/>
    <mergeCell ref="A38:E38"/>
    <mergeCell ref="A1:E1"/>
    <mergeCell ref="A33:E33"/>
    <mergeCell ref="A34:E34"/>
    <mergeCell ref="A35:E35"/>
    <mergeCell ref="A36:E36"/>
    <mergeCell ref="C3:E3"/>
    <mergeCell ref="A2:E2"/>
    <mergeCell ref="C6:D6"/>
    <mergeCell ref="C7:D7"/>
    <mergeCell ref="C8:D8"/>
    <mergeCell ref="A5:E5"/>
    <mergeCell ref="A10:B10"/>
    <mergeCell ref="A11:B11"/>
    <mergeCell ref="A12:B12"/>
  </mergeCells>
  <phoneticPr fontId="3" type="noConversion"/>
  <pageMargins left="0.75" right="0.75" top="1" bottom="1" header="0.51" footer="0.51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8"/>
  <sheetViews>
    <sheetView zoomScale="70" zoomScaleNormal="7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35" sqref="M35"/>
    </sheetView>
  </sheetViews>
  <sheetFormatPr defaultColWidth="9" defaultRowHeight="15.75"/>
  <cols>
    <col min="1" max="1" width="16.75" style="15" customWidth="1"/>
    <col min="2" max="2" width="10.875" style="15" customWidth="1"/>
    <col min="3" max="4" width="14.5" style="15" customWidth="1"/>
    <col min="5" max="5" width="13.375" style="15" customWidth="1"/>
    <col min="6" max="6" width="12.375" style="15" customWidth="1"/>
    <col min="7" max="8" width="10.875" style="15" customWidth="1"/>
    <col min="9" max="10" width="13.375" style="15" customWidth="1"/>
    <col min="11" max="12" width="10.875" style="15" customWidth="1"/>
    <col min="13" max="13" width="12.875" style="15" customWidth="1"/>
    <col min="14" max="15" width="13.375" style="15" customWidth="1"/>
    <col min="16" max="18" width="10.875" style="15" customWidth="1"/>
    <col min="19" max="20" width="13.375" style="15" customWidth="1"/>
    <col min="21" max="21" width="10.875" style="15" customWidth="1"/>
    <col min="22" max="16384" width="9" style="15"/>
  </cols>
  <sheetData>
    <row r="1" spans="1:21" ht="40.5" customHeight="1">
      <c r="A1" s="114" t="s">
        <v>154</v>
      </c>
      <c r="B1" s="116" t="s">
        <v>139</v>
      </c>
      <c r="C1" s="116"/>
      <c r="D1" s="116"/>
      <c r="E1" s="116"/>
      <c r="F1" s="116"/>
      <c r="G1" s="116" t="s">
        <v>140</v>
      </c>
      <c r="H1" s="116"/>
      <c r="I1" s="116"/>
      <c r="J1" s="116"/>
      <c r="K1" s="116"/>
      <c r="L1" s="116" t="s">
        <v>141</v>
      </c>
      <c r="M1" s="116"/>
      <c r="N1" s="116"/>
      <c r="O1" s="116"/>
      <c r="P1" s="116"/>
      <c r="Q1" s="111" t="s">
        <v>142</v>
      </c>
      <c r="R1" s="111"/>
      <c r="S1" s="111"/>
      <c r="T1" s="111"/>
      <c r="U1" s="112"/>
    </row>
    <row r="2" spans="1:21" ht="59.25" customHeight="1">
      <c r="A2" s="115"/>
      <c r="B2" s="53" t="s">
        <v>143</v>
      </c>
      <c r="C2" s="53" t="s">
        <v>144</v>
      </c>
      <c r="D2" s="53" t="s">
        <v>152</v>
      </c>
      <c r="E2" s="53" t="s">
        <v>145</v>
      </c>
      <c r="F2" s="53" t="s">
        <v>146</v>
      </c>
      <c r="G2" s="53" t="s">
        <v>143</v>
      </c>
      <c r="H2" s="53" t="s">
        <v>144</v>
      </c>
      <c r="I2" s="53" t="s">
        <v>152</v>
      </c>
      <c r="J2" s="53" t="s">
        <v>145</v>
      </c>
      <c r="K2" s="53" t="s">
        <v>146</v>
      </c>
      <c r="L2" s="53" t="s">
        <v>143</v>
      </c>
      <c r="M2" s="53" t="s">
        <v>144</v>
      </c>
      <c r="N2" s="53" t="s">
        <v>152</v>
      </c>
      <c r="O2" s="53" t="s">
        <v>145</v>
      </c>
      <c r="P2" s="53" t="s">
        <v>146</v>
      </c>
      <c r="Q2" s="53" t="s">
        <v>143</v>
      </c>
      <c r="R2" s="53" t="s">
        <v>144</v>
      </c>
      <c r="S2" s="53" t="s">
        <v>152</v>
      </c>
      <c r="T2" s="53" t="s">
        <v>145</v>
      </c>
      <c r="U2" s="62" t="s">
        <v>146</v>
      </c>
    </row>
    <row r="3" spans="1:21" ht="20.100000000000001" customHeight="1">
      <c r="A3" s="63" t="s">
        <v>41</v>
      </c>
      <c r="B3" s="54"/>
      <c r="C3" s="55">
        <f>'附录-指南缺省值'!C5</f>
        <v>26.7</v>
      </c>
      <c r="D3" s="56">
        <f>'附录-指南缺省值'!D5</f>
        <v>2.7399999999999997E-2</v>
      </c>
      <c r="E3" s="55">
        <f>'附录-指南缺省值'!E5</f>
        <v>0.94</v>
      </c>
      <c r="F3" s="57">
        <f>B3*C3*D3*E3*44/12</f>
        <v>0</v>
      </c>
      <c r="G3" s="54"/>
      <c r="H3" s="55">
        <f>'附录-指南缺省值'!C5</f>
        <v>26.7</v>
      </c>
      <c r="I3" s="56">
        <f>'附录-指南缺省值'!D5</f>
        <v>2.7399999999999997E-2</v>
      </c>
      <c r="J3" s="55">
        <f>'附录-指南缺省值'!E5</f>
        <v>0.94</v>
      </c>
      <c r="K3" s="57">
        <f>G3*H3*I3*J3*44/12</f>
        <v>0</v>
      </c>
      <c r="L3" s="54"/>
      <c r="M3" s="55">
        <f>'附录-指南缺省值'!C5</f>
        <v>26.7</v>
      </c>
      <c r="N3" s="56">
        <f>'附录-指南缺省值'!D5</f>
        <v>2.7399999999999997E-2</v>
      </c>
      <c r="O3" s="55">
        <f>'附录-指南缺省值'!E5</f>
        <v>0.94</v>
      </c>
      <c r="P3" s="57">
        <f>L3*M3*N3*O3*44/12</f>
        <v>0</v>
      </c>
      <c r="Q3" s="54"/>
      <c r="R3" s="55">
        <f>'附录-指南缺省值'!C5</f>
        <v>26.7</v>
      </c>
      <c r="S3" s="56">
        <f>'附录-指南缺省值'!D5</f>
        <v>2.7399999999999997E-2</v>
      </c>
      <c r="T3" s="55">
        <f>'附录-指南缺省值'!E5</f>
        <v>0.94</v>
      </c>
      <c r="U3" s="64">
        <f>Q3*R3*S3*T3*44/12</f>
        <v>0</v>
      </c>
    </row>
    <row r="4" spans="1:21" ht="20.100000000000001" customHeight="1">
      <c r="A4" s="63" t="s">
        <v>42</v>
      </c>
      <c r="B4" s="54"/>
      <c r="C4" s="55">
        <f>'附录-指南缺省值'!C6</f>
        <v>19.57</v>
      </c>
      <c r="D4" s="56">
        <f>'附录-指南缺省值'!D6</f>
        <v>2.6100000000000002E-2</v>
      </c>
      <c r="E4" s="55">
        <f>'附录-指南缺省值'!E6</f>
        <v>0.93</v>
      </c>
      <c r="F4" s="57">
        <f t="shared" ref="F4:F24" si="0">B4*C4*D4*E4*44/12</f>
        <v>0</v>
      </c>
      <c r="G4" s="54"/>
      <c r="H4" s="55">
        <f>'附录-指南缺省值'!C6</f>
        <v>19.57</v>
      </c>
      <c r="I4" s="56">
        <f>'附录-指南缺省值'!D6</f>
        <v>2.6100000000000002E-2</v>
      </c>
      <c r="J4" s="55">
        <f>'附录-指南缺省值'!E6</f>
        <v>0.93</v>
      </c>
      <c r="K4" s="57">
        <f t="shared" ref="K4:K24" si="1">G4*H4*I4*J4*44/12</f>
        <v>0</v>
      </c>
      <c r="L4" s="54"/>
      <c r="M4" s="55">
        <f>'附录-指南缺省值'!C6</f>
        <v>19.57</v>
      </c>
      <c r="N4" s="56">
        <f>'附录-指南缺省值'!D6</f>
        <v>2.6100000000000002E-2</v>
      </c>
      <c r="O4" s="55">
        <f>'附录-指南缺省值'!E6</f>
        <v>0.93</v>
      </c>
      <c r="P4" s="57">
        <f t="shared" ref="P4:P24" si="2">L4*M4*N4*O4*44/12</f>
        <v>0</v>
      </c>
      <c r="Q4" s="54"/>
      <c r="R4" s="55">
        <f>'附录-指南缺省值'!C6</f>
        <v>19.57</v>
      </c>
      <c r="S4" s="56">
        <f>'附录-指南缺省值'!D6</f>
        <v>2.6100000000000002E-2</v>
      </c>
      <c r="T4" s="55">
        <f>'附录-指南缺省值'!E6</f>
        <v>0.93</v>
      </c>
      <c r="U4" s="64">
        <f t="shared" ref="U4:U24" si="3">Q4*R4*S4*T4*44/12</f>
        <v>0</v>
      </c>
    </row>
    <row r="5" spans="1:21" ht="20.100000000000001" customHeight="1">
      <c r="A5" s="63" t="s">
        <v>43</v>
      </c>
      <c r="B5" s="54"/>
      <c r="C5" s="55">
        <f>'附录-指南缺省值'!C7</f>
        <v>11.9</v>
      </c>
      <c r="D5" s="56">
        <f>'附录-指南缺省值'!D7</f>
        <v>2.8000000000000001E-2</v>
      </c>
      <c r="E5" s="55">
        <f>'附录-指南缺省值'!E7</f>
        <v>0.96</v>
      </c>
      <c r="F5" s="57">
        <f t="shared" si="0"/>
        <v>0</v>
      </c>
      <c r="G5" s="54"/>
      <c r="H5" s="55">
        <f>'附录-指南缺省值'!C7</f>
        <v>11.9</v>
      </c>
      <c r="I5" s="56">
        <f>'附录-指南缺省值'!D7</f>
        <v>2.8000000000000001E-2</v>
      </c>
      <c r="J5" s="55">
        <f>'附录-指南缺省值'!E7</f>
        <v>0.96</v>
      </c>
      <c r="K5" s="57">
        <f t="shared" si="1"/>
        <v>0</v>
      </c>
      <c r="L5" s="54"/>
      <c r="M5" s="55">
        <f>'附录-指南缺省值'!C7</f>
        <v>11.9</v>
      </c>
      <c r="N5" s="56">
        <f>'附录-指南缺省值'!D7</f>
        <v>2.8000000000000001E-2</v>
      </c>
      <c r="O5" s="55">
        <f>'附录-指南缺省值'!E7</f>
        <v>0.96</v>
      </c>
      <c r="P5" s="57">
        <f t="shared" si="2"/>
        <v>0</v>
      </c>
      <c r="Q5" s="54"/>
      <c r="R5" s="55">
        <f>'附录-指南缺省值'!C7</f>
        <v>11.9</v>
      </c>
      <c r="S5" s="56">
        <f>'附录-指南缺省值'!D7</f>
        <v>2.8000000000000001E-2</v>
      </c>
      <c r="T5" s="55">
        <f>'附录-指南缺省值'!E7</f>
        <v>0.96</v>
      </c>
      <c r="U5" s="64">
        <f t="shared" si="3"/>
        <v>0</v>
      </c>
    </row>
    <row r="6" spans="1:21" ht="20.100000000000001" customHeight="1">
      <c r="A6" s="63" t="s">
        <v>44</v>
      </c>
      <c r="B6" s="54"/>
      <c r="C6" s="55">
        <f>'附录-指南缺省值'!C8</f>
        <v>26.334</v>
      </c>
      <c r="D6" s="56">
        <f>'附录-指南缺省值'!D8</f>
        <v>2.5409999999999999E-2</v>
      </c>
      <c r="E6" s="55">
        <f>'附录-指南缺省值'!E8</f>
        <v>0.9</v>
      </c>
      <c r="F6" s="57">
        <f t="shared" si="0"/>
        <v>0</v>
      </c>
      <c r="G6" s="54"/>
      <c r="H6" s="55">
        <f>'附录-指南缺省值'!C8</f>
        <v>26.334</v>
      </c>
      <c r="I6" s="56">
        <f>'附录-指南缺省值'!D8</f>
        <v>2.5409999999999999E-2</v>
      </c>
      <c r="J6" s="55">
        <f>'附录-指南缺省值'!E8</f>
        <v>0.9</v>
      </c>
      <c r="K6" s="57">
        <f t="shared" si="1"/>
        <v>0</v>
      </c>
      <c r="L6" s="54"/>
      <c r="M6" s="55">
        <f>'附录-指南缺省值'!C8</f>
        <v>26.334</v>
      </c>
      <c r="N6" s="56">
        <f>'附录-指南缺省值'!D8</f>
        <v>2.5409999999999999E-2</v>
      </c>
      <c r="O6" s="55">
        <f>'附录-指南缺省值'!E8</f>
        <v>0.9</v>
      </c>
      <c r="P6" s="57">
        <f t="shared" si="2"/>
        <v>0</v>
      </c>
      <c r="Q6" s="54"/>
      <c r="R6" s="55">
        <f>'附录-指南缺省值'!C8</f>
        <v>26.334</v>
      </c>
      <c r="S6" s="56">
        <f>'附录-指南缺省值'!D8</f>
        <v>2.5409999999999999E-2</v>
      </c>
      <c r="T6" s="55">
        <f>'附录-指南缺省值'!E8</f>
        <v>0.9</v>
      </c>
      <c r="U6" s="64">
        <f t="shared" si="3"/>
        <v>0</v>
      </c>
    </row>
    <row r="7" spans="1:21" ht="20.100000000000001" customHeight="1">
      <c r="A7" s="65" t="s">
        <v>149</v>
      </c>
      <c r="B7" s="54"/>
      <c r="C7" s="55">
        <f>'附录-指南缺省值'!C9</f>
        <v>12.545</v>
      </c>
      <c r="D7" s="56">
        <f>'附录-指南缺省值'!D9</f>
        <v>2.5409999999999999E-2</v>
      </c>
      <c r="E7" s="55">
        <f>'附录-指南缺省值'!E9</f>
        <v>0.9</v>
      </c>
      <c r="F7" s="57">
        <f t="shared" si="0"/>
        <v>0</v>
      </c>
      <c r="G7" s="54"/>
      <c r="H7" s="55">
        <f>'附录-指南缺省值'!C9</f>
        <v>12.545</v>
      </c>
      <c r="I7" s="56">
        <f>'附录-指南缺省值'!D9</f>
        <v>2.5409999999999999E-2</v>
      </c>
      <c r="J7" s="55">
        <f>'附录-指南缺省值'!E9</f>
        <v>0.9</v>
      </c>
      <c r="K7" s="57">
        <f t="shared" si="1"/>
        <v>0</v>
      </c>
      <c r="L7" s="54"/>
      <c r="M7" s="55">
        <f>'附录-指南缺省值'!C9</f>
        <v>12.545</v>
      </c>
      <c r="N7" s="56">
        <f>'附录-指南缺省值'!D9</f>
        <v>2.5409999999999999E-2</v>
      </c>
      <c r="O7" s="55">
        <f>'附录-指南缺省值'!E9</f>
        <v>0.9</v>
      </c>
      <c r="P7" s="57">
        <f t="shared" si="2"/>
        <v>0</v>
      </c>
      <c r="Q7" s="54"/>
      <c r="R7" s="55">
        <f>'附录-指南缺省值'!C9</f>
        <v>12.545</v>
      </c>
      <c r="S7" s="56">
        <f>'附录-指南缺省值'!D9</f>
        <v>2.5409999999999999E-2</v>
      </c>
      <c r="T7" s="55">
        <f>'附录-指南缺省值'!E9</f>
        <v>0.9</v>
      </c>
      <c r="U7" s="64">
        <f t="shared" si="3"/>
        <v>0</v>
      </c>
    </row>
    <row r="8" spans="1:21" ht="20.100000000000001" customHeight="1">
      <c r="A8" s="65" t="s">
        <v>150</v>
      </c>
      <c r="B8" s="54"/>
      <c r="C8" s="55">
        <f>'附录-指南缺省值'!C10</f>
        <v>17.46</v>
      </c>
      <c r="D8" s="56">
        <f>'附录-指南缺省值'!D10</f>
        <v>3.3600000000000005E-2</v>
      </c>
      <c r="E8" s="55">
        <f>'附录-指南缺省值'!E10</f>
        <v>0.9</v>
      </c>
      <c r="F8" s="57">
        <f t="shared" si="0"/>
        <v>0</v>
      </c>
      <c r="G8" s="54"/>
      <c r="H8" s="55">
        <f>'附录-指南缺省值'!C10</f>
        <v>17.46</v>
      </c>
      <c r="I8" s="56">
        <f>'附录-指南缺省值'!D10</f>
        <v>3.3600000000000005E-2</v>
      </c>
      <c r="J8" s="55">
        <f>'附录-指南缺省值'!E10</f>
        <v>0.9</v>
      </c>
      <c r="K8" s="57">
        <f t="shared" si="1"/>
        <v>0</v>
      </c>
      <c r="L8" s="54"/>
      <c r="M8" s="55">
        <f>'附录-指南缺省值'!C10</f>
        <v>17.46</v>
      </c>
      <c r="N8" s="56">
        <f>'附录-指南缺省值'!D10</f>
        <v>3.3600000000000005E-2</v>
      </c>
      <c r="O8" s="55">
        <f>'附录-指南缺省值'!E10</f>
        <v>0.9</v>
      </c>
      <c r="P8" s="57">
        <f t="shared" si="2"/>
        <v>0</v>
      </c>
      <c r="Q8" s="54"/>
      <c r="R8" s="55">
        <f>'附录-指南缺省值'!C10</f>
        <v>17.46</v>
      </c>
      <c r="S8" s="56">
        <f>'附录-指南缺省值'!D10</f>
        <v>3.3600000000000005E-2</v>
      </c>
      <c r="T8" s="55">
        <f>'附录-指南缺省值'!E10</f>
        <v>0.9</v>
      </c>
      <c r="U8" s="64">
        <f t="shared" si="3"/>
        <v>0</v>
      </c>
    </row>
    <row r="9" spans="1:21" ht="20.100000000000001" customHeight="1">
      <c r="A9" s="63" t="s">
        <v>147</v>
      </c>
      <c r="B9" s="54"/>
      <c r="C9" s="55">
        <f>'附录-指南缺省值'!C11</f>
        <v>32.5</v>
      </c>
      <c r="D9" s="56">
        <f>'附录-指南缺省值'!D11</f>
        <v>2.75E-2</v>
      </c>
      <c r="E9" s="55">
        <f>'附录-指南缺省值'!E11</f>
        <v>1</v>
      </c>
      <c r="F9" s="57">
        <f t="shared" si="0"/>
        <v>0</v>
      </c>
      <c r="G9" s="54"/>
      <c r="H9" s="55">
        <f>'附录-指南缺省值'!C11</f>
        <v>32.5</v>
      </c>
      <c r="I9" s="56">
        <f>'附录-指南缺省值'!D11</f>
        <v>2.75E-2</v>
      </c>
      <c r="J9" s="55">
        <f>'附录-指南缺省值'!E11</f>
        <v>1</v>
      </c>
      <c r="K9" s="57">
        <f t="shared" si="1"/>
        <v>0</v>
      </c>
      <c r="L9" s="54"/>
      <c r="M9" s="55">
        <f>'附录-指南缺省值'!C11</f>
        <v>32.5</v>
      </c>
      <c r="N9" s="56">
        <f>'附录-指南缺省值'!D11</f>
        <v>2.75E-2</v>
      </c>
      <c r="O9" s="55">
        <f>'附录-指南缺省值'!E11</f>
        <v>1</v>
      </c>
      <c r="P9" s="57">
        <f t="shared" si="2"/>
        <v>0</v>
      </c>
      <c r="Q9" s="54"/>
      <c r="R9" s="55">
        <f>'附录-指南缺省值'!C11</f>
        <v>32.5</v>
      </c>
      <c r="S9" s="56">
        <f>'附录-指南缺省值'!D11</f>
        <v>2.75E-2</v>
      </c>
      <c r="T9" s="55">
        <f>'附录-指南缺省值'!E11</f>
        <v>1</v>
      </c>
      <c r="U9" s="64">
        <f t="shared" si="3"/>
        <v>0</v>
      </c>
    </row>
    <row r="10" spans="1:21" ht="20.100000000000001" customHeight="1">
      <c r="A10" s="63" t="s">
        <v>45</v>
      </c>
      <c r="B10" s="58"/>
      <c r="C10" s="59">
        <f>'附录-指南缺省值'!C12</f>
        <v>28.434999999999999</v>
      </c>
      <c r="D10" s="60">
        <f>'附录-指南缺省值'!D12</f>
        <v>2.9499999999999998E-2</v>
      </c>
      <c r="E10" s="59">
        <f>'附录-指南缺省值'!E12</f>
        <v>0.93</v>
      </c>
      <c r="F10" s="57">
        <f t="shared" si="0"/>
        <v>0</v>
      </c>
      <c r="G10" s="58"/>
      <c r="H10" s="59">
        <f>'附录-指南缺省值'!C12</f>
        <v>28.434999999999999</v>
      </c>
      <c r="I10" s="60">
        <f>'附录-指南缺省值'!D12</f>
        <v>2.9499999999999998E-2</v>
      </c>
      <c r="J10" s="59">
        <f>'附录-指南缺省值'!E12</f>
        <v>0.93</v>
      </c>
      <c r="K10" s="57">
        <f t="shared" si="1"/>
        <v>0</v>
      </c>
      <c r="L10" s="58"/>
      <c r="M10" s="59">
        <f>'附录-指南缺省值'!C12</f>
        <v>28.434999999999999</v>
      </c>
      <c r="N10" s="60">
        <f>'附录-指南缺省值'!D12</f>
        <v>2.9499999999999998E-2</v>
      </c>
      <c r="O10" s="59">
        <f>'附录-指南缺省值'!E12</f>
        <v>0.93</v>
      </c>
      <c r="P10" s="57">
        <f t="shared" si="2"/>
        <v>0</v>
      </c>
      <c r="Q10" s="58"/>
      <c r="R10" s="59">
        <f>'附录-指南缺省值'!C12</f>
        <v>28.434999999999999</v>
      </c>
      <c r="S10" s="60">
        <f>'附录-指南缺省值'!D12</f>
        <v>2.9499999999999998E-2</v>
      </c>
      <c r="T10" s="59">
        <f>'附录-指南缺省值'!E12</f>
        <v>0.93</v>
      </c>
      <c r="U10" s="64">
        <f t="shared" si="3"/>
        <v>0</v>
      </c>
    </row>
    <row r="11" spans="1:21" ht="20.100000000000001" customHeight="1">
      <c r="A11" s="63" t="s">
        <v>46</v>
      </c>
      <c r="B11" s="58"/>
      <c r="C11" s="59">
        <f>'附录-指南缺省值'!C13</f>
        <v>41.816000000000003</v>
      </c>
      <c r="D11" s="60">
        <f>'附录-指南缺省值'!D13</f>
        <v>2.01E-2</v>
      </c>
      <c r="E11" s="59">
        <f>'附录-指南缺省值'!E13</f>
        <v>0.98</v>
      </c>
      <c r="F11" s="57">
        <f t="shared" si="0"/>
        <v>0</v>
      </c>
      <c r="G11" s="58"/>
      <c r="H11" s="59">
        <f>'附录-指南缺省值'!C13</f>
        <v>41.816000000000003</v>
      </c>
      <c r="I11" s="60">
        <f>'附录-指南缺省值'!D13</f>
        <v>2.01E-2</v>
      </c>
      <c r="J11" s="59">
        <f>'附录-指南缺省值'!E13</f>
        <v>0.98</v>
      </c>
      <c r="K11" s="57">
        <f t="shared" si="1"/>
        <v>0</v>
      </c>
      <c r="L11" s="58"/>
      <c r="M11" s="59">
        <f>'附录-指南缺省值'!C13</f>
        <v>41.816000000000003</v>
      </c>
      <c r="N11" s="60">
        <f>'附录-指南缺省值'!D13</f>
        <v>2.01E-2</v>
      </c>
      <c r="O11" s="59">
        <f>'附录-指南缺省值'!E13</f>
        <v>0.98</v>
      </c>
      <c r="P11" s="57">
        <f t="shared" si="2"/>
        <v>0</v>
      </c>
      <c r="Q11" s="58"/>
      <c r="R11" s="59">
        <f>'附录-指南缺省值'!C13</f>
        <v>41.816000000000003</v>
      </c>
      <c r="S11" s="60">
        <f>'附录-指南缺省值'!D13</f>
        <v>2.01E-2</v>
      </c>
      <c r="T11" s="59">
        <f>'附录-指南缺省值'!E13</f>
        <v>0.98</v>
      </c>
      <c r="U11" s="64">
        <f t="shared" si="3"/>
        <v>0</v>
      </c>
    </row>
    <row r="12" spans="1:21" ht="20.100000000000001" customHeight="1">
      <c r="A12" s="63" t="s">
        <v>47</v>
      </c>
      <c r="B12" s="58"/>
      <c r="C12" s="59">
        <f>'附录-指南缺省值'!C14</f>
        <v>41.816000000000003</v>
      </c>
      <c r="D12" s="60">
        <f>'附录-指南缺省值'!D14</f>
        <v>2.1100000000000001E-2</v>
      </c>
      <c r="E12" s="59">
        <f>'附录-指南缺省值'!E14</f>
        <v>0.98</v>
      </c>
      <c r="F12" s="57">
        <f t="shared" si="0"/>
        <v>0</v>
      </c>
      <c r="G12" s="58"/>
      <c r="H12" s="59">
        <f>'附录-指南缺省值'!C14</f>
        <v>41.816000000000003</v>
      </c>
      <c r="I12" s="60">
        <f>'附录-指南缺省值'!D14</f>
        <v>2.1100000000000001E-2</v>
      </c>
      <c r="J12" s="59">
        <f>'附录-指南缺省值'!E14</f>
        <v>0.98</v>
      </c>
      <c r="K12" s="57">
        <f t="shared" si="1"/>
        <v>0</v>
      </c>
      <c r="L12" s="58"/>
      <c r="M12" s="59">
        <f>'附录-指南缺省值'!C14</f>
        <v>41.816000000000003</v>
      </c>
      <c r="N12" s="60">
        <f>'附录-指南缺省值'!D14</f>
        <v>2.1100000000000001E-2</v>
      </c>
      <c r="O12" s="59">
        <f>'附录-指南缺省值'!E14</f>
        <v>0.98</v>
      </c>
      <c r="P12" s="57">
        <f t="shared" si="2"/>
        <v>0</v>
      </c>
      <c r="Q12" s="58"/>
      <c r="R12" s="59">
        <f>'附录-指南缺省值'!C14</f>
        <v>41.816000000000003</v>
      </c>
      <c r="S12" s="60">
        <f>'附录-指南缺省值'!D14</f>
        <v>2.1100000000000001E-2</v>
      </c>
      <c r="T12" s="59">
        <f>'附录-指南缺省值'!E14</f>
        <v>0.98</v>
      </c>
      <c r="U12" s="64">
        <f t="shared" si="3"/>
        <v>0</v>
      </c>
    </row>
    <row r="13" spans="1:21" ht="20.100000000000001" customHeight="1">
      <c r="A13" s="63" t="s">
        <v>48</v>
      </c>
      <c r="B13" s="58"/>
      <c r="C13" s="59">
        <f>'附录-指南缺省值'!C15</f>
        <v>43.07</v>
      </c>
      <c r="D13" s="60">
        <f>'附录-指南缺省值'!D15</f>
        <v>1.89E-2</v>
      </c>
      <c r="E13" s="59">
        <f>'附录-指南缺省值'!E15</f>
        <v>0.98</v>
      </c>
      <c r="F13" s="57">
        <f t="shared" si="0"/>
        <v>0</v>
      </c>
      <c r="G13" s="58"/>
      <c r="H13" s="59">
        <f>'附录-指南缺省值'!C15</f>
        <v>43.07</v>
      </c>
      <c r="I13" s="60">
        <f>'附录-指南缺省值'!D15</f>
        <v>1.89E-2</v>
      </c>
      <c r="J13" s="59">
        <f>'附录-指南缺省值'!E15</f>
        <v>0.98</v>
      </c>
      <c r="K13" s="57">
        <f t="shared" si="1"/>
        <v>0</v>
      </c>
      <c r="L13" s="58"/>
      <c r="M13" s="59">
        <f>'附录-指南缺省值'!C15</f>
        <v>43.07</v>
      </c>
      <c r="N13" s="60">
        <f>'附录-指南缺省值'!D15</f>
        <v>1.89E-2</v>
      </c>
      <c r="O13" s="59">
        <f>'附录-指南缺省值'!E15</f>
        <v>0.98</v>
      </c>
      <c r="P13" s="57">
        <f t="shared" si="2"/>
        <v>0</v>
      </c>
      <c r="Q13" s="58"/>
      <c r="R13" s="59">
        <f>'附录-指南缺省值'!C15</f>
        <v>43.07</v>
      </c>
      <c r="S13" s="60">
        <f>'附录-指南缺省值'!D15</f>
        <v>1.89E-2</v>
      </c>
      <c r="T13" s="59">
        <f>'附录-指南缺省值'!E15</f>
        <v>0.98</v>
      </c>
      <c r="U13" s="64">
        <f t="shared" si="3"/>
        <v>0</v>
      </c>
    </row>
    <row r="14" spans="1:21" ht="20.100000000000001" customHeight="1">
      <c r="A14" s="63" t="s">
        <v>49</v>
      </c>
      <c r="B14" s="58"/>
      <c r="C14" s="59">
        <f>'附录-指南缺省值'!C16</f>
        <v>42.652000000000001</v>
      </c>
      <c r="D14" s="60">
        <f>'附录-指南缺省值'!D16</f>
        <v>2.0199999999999999E-2</v>
      </c>
      <c r="E14" s="59">
        <f>'附录-指南缺省值'!E16</f>
        <v>0.98</v>
      </c>
      <c r="F14" s="57">
        <f t="shared" si="0"/>
        <v>0</v>
      </c>
      <c r="G14" s="58"/>
      <c r="H14" s="59">
        <f>'附录-指南缺省值'!C16</f>
        <v>42.652000000000001</v>
      </c>
      <c r="I14" s="60">
        <f>'附录-指南缺省值'!D16</f>
        <v>2.0199999999999999E-2</v>
      </c>
      <c r="J14" s="59">
        <f>'附录-指南缺省值'!E16</f>
        <v>0.98</v>
      </c>
      <c r="K14" s="57">
        <f t="shared" si="1"/>
        <v>0</v>
      </c>
      <c r="L14" s="58"/>
      <c r="M14" s="59">
        <f>'附录-指南缺省值'!C16</f>
        <v>42.652000000000001</v>
      </c>
      <c r="N14" s="60">
        <f>'附录-指南缺省值'!D16</f>
        <v>2.0199999999999999E-2</v>
      </c>
      <c r="O14" s="59">
        <f>'附录-指南缺省值'!E16</f>
        <v>0.98</v>
      </c>
      <c r="P14" s="57">
        <f t="shared" si="2"/>
        <v>0</v>
      </c>
      <c r="Q14" s="58"/>
      <c r="R14" s="59">
        <f>'附录-指南缺省值'!C16</f>
        <v>42.652000000000001</v>
      </c>
      <c r="S14" s="60">
        <f>'附录-指南缺省值'!D16</f>
        <v>2.0199999999999999E-2</v>
      </c>
      <c r="T14" s="59">
        <f>'附录-指南缺省值'!E16</f>
        <v>0.98</v>
      </c>
      <c r="U14" s="64">
        <f t="shared" si="3"/>
        <v>0</v>
      </c>
    </row>
    <row r="15" spans="1:21" ht="20.100000000000001" customHeight="1">
      <c r="A15" s="63" t="s">
        <v>50</v>
      </c>
      <c r="B15" s="58"/>
      <c r="C15" s="59">
        <f>'附录-指南缺省值'!C17</f>
        <v>43.07</v>
      </c>
      <c r="D15" s="60">
        <f>'附录-指南缺省值'!D17</f>
        <v>1.9600000000000003E-2</v>
      </c>
      <c r="E15" s="59">
        <f>'附录-指南缺省值'!E17</f>
        <v>0.98</v>
      </c>
      <c r="F15" s="57">
        <f t="shared" si="0"/>
        <v>0</v>
      </c>
      <c r="G15" s="58"/>
      <c r="H15" s="59">
        <f>'附录-指南缺省值'!C17</f>
        <v>43.07</v>
      </c>
      <c r="I15" s="60">
        <f>'附录-指南缺省值'!D17</f>
        <v>1.9600000000000003E-2</v>
      </c>
      <c r="J15" s="59">
        <f>'附录-指南缺省值'!E17</f>
        <v>0.98</v>
      </c>
      <c r="K15" s="57">
        <f t="shared" si="1"/>
        <v>0</v>
      </c>
      <c r="L15" s="58"/>
      <c r="M15" s="59">
        <f>'附录-指南缺省值'!C17</f>
        <v>43.07</v>
      </c>
      <c r="N15" s="60">
        <f>'附录-指南缺省值'!D17</f>
        <v>1.9600000000000003E-2</v>
      </c>
      <c r="O15" s="59">
        <f>'附录-指南缺省值'!E17</f>
        <v>0.98</v>
      </c>
      <c r="P15" s="57">
        <f t="shared" si="2"/>
        <v>0</v>
      </c>
      <c r="Q15" s="58"/>
      <c r="R15" s="59">
        <f>'附录-指南缺省值'!C17</f>
        <v>43.07</v>
      </c>
      <c r="S15" s="60">
        <f>'附录-指南缺省值'!D17</f>
        <v>1.9600000000000003E-2</v>
      </c>
      <c r="T15" s="59">
        <f>'附录-指南缺省值'!E17</f>
        <v>0.98</v>
      </c>
      <c r="U15" s="64">
        <f t="shared" si="3"/>
        <v>0</v>
      </c>
    </row>
    <row r="16" spans="1:21" s="16" customFormat="1" ht="20.100000000000001" customHeight="1">
      <c r="A16" s="63" t="s">
        <v>51</v>
      </c>
      <c r="B16" s="61"/>
      <c r="C16" s="59">
        <f>'附录-指南缺省值'!C18</f>
        <v>44.2</v>
      </c>
      <c r="D16" s="60">
        <f>'附录-指南缺省值'!D18</f>
        <v>1.72E-2</v>
      </c>
      <c r="E16" s="59">
        <f>'附录-指南缺省值'!E18</f>
        <v>0.98</v>
      </c>
      <c r="F16" s="57">
        <f t="shared" si="0"/>
        <v>0</v>
      </c>
      <c r="G16" s="61"/>
      <c r="H16" s="59">
        <f>'附录-指南缺省值'!C18</f>
        <v>44.2</v>
      </c>
      <c r="I16" s="60">
        <f>'附录-指南缺省值'!D18</f>
        <v>1.72E-2</v>
      </c>
      <c r="J16" s="59">
        <f>'附录-指南缺省值'!E18</f>
        <v>0.98</v>
      </c>
      <c r="K16" s="57">
        <f t="shared" si="1"/>
        <v>0</v>
      </c>
      <c r="L16" s="61"/>
      <c r="M16" s="59">
        <f>'附录-指南缺省值'!C18</f>
        <v>44.2</v>
      </c>
      <c r="N16" s="60">
        <f>'附录-指南缺省值'!D18</f>
        <v>1.72E-2</v>
      </c>
      <c r="O16" s="59">
        <f>'附录-指南缺省值'!E18</f>
        <v>0.98</v>
      </c>
      <c r="P16" s="57">
        <f t="shared" si="2"/>
        <v>0</v>
      </c>
      <c r="Q16" s="61"/>
      <c r="R16" s="59">
        <f>'附录-指南缺省值'!C18</f>
        <v>44.2</v>
      </c>
      <c r="S16" s="60">
        <f>'附录-指南缺省值'!D18</f>
        <v>1.72E-2</v>
      </c>
      <c r="T16" s="59">
        <f>'附录-指南缺省值'!E18</f>
        <v>0.98</v>
      </c>
      <c r="U16" s="64">
        <f t="shared" si="3"/>
        <v>0</v>
      </c>
    </row>
    <row r="17" spans="1:21" ht="20.100000000000001" customHeight="1">
      <c r="A17" s="63" t="s">
        <v>52</v>
      </c>
      <c r="B17" s="58"/>
      <c r="C17" s="59">
        <f>'附录-指南缺省值'!C19</f>
        <v>50.179000000000002</v>
      </c>
      <c r="D17" s="60">
        <f>'附录-指南缺省值'!D19</f>
        <v>1.72E-2</v>
      </c>
      <c r="E17" s="59">
        <f>'附录-指南缺省值'!E19</f>
        <v>0.98</v>
      </c>
      <c r="F17" s="57">
        <f t="shared" si="0"/>
        <v>0</v>
      </c>
      <c r="G17" s="58"/>
      <c r="H17" s="59">
        <f>'附录-指南缺省值'!C19</f>
        <v>50.179000000000002</v>
      </c>
      <c r="I17" s="60">
        <f>'附录-指南缺省值'!D19</f>
        <v>1.72E-2</v>
      </c>
      <c r="J17" s="59">
        <f>'附录-指南缺省值'!E19</f>
        <v>0.98</v>
      </c>
      <c r="K17" s="57">
        <f t="shared" si="1"/>
        <v>0</v>
      </c>
      <c r="L17" s="58"/>
      <c r="M17" s="59">
        <f>'附录-指南缺省值'!C19</f>
        <v>50.179000000000002</v>
      </c>
      <c r="N17" s="60">
        <f>'附录-指南缺省值'!D19</f>
        <v>1.72E-2</v>
      </c>
      <c r="O17" s="59">
        <f>'附录-指南缺省值'!E19</f>
        <v>0.98</v>
      </c>
      <c r="P17" s="57">
        <f t="shared" si="2"/>
        <v>0</v>
      </c>
      <c r="Q17" s="58"/>
      <c r="R17" s="59">
        <f>'附录-指南缺省值'!C19</f>
        <v>50.179000000000002</v>
      </c>
      <c r="S17" s="60">
        <f>'附录-指南缺省值'!D19</f>
        <v>1.72E-2</v>
      </c>
      <c r="T17" s="59">
        <f>'附录-指南缺省值'!E19</f>
        <v>0.98</v>
      </c>
      <c r="U17" s="64">
        <f t="shared" si="3"/>
        <v>0</v>
      </c>
    </row>
    <row r="18" spans="1:21" ht="20.100000000000001" customHeight="1">
      <c r="A18" s="66" t="s">
        <v>94</v>
      </c>
      <c r="B18" s="58"/>
      <c r="C18" s="59">
        <f>'附录-指南缺省值'!C20</f>
        <v>45.997999999999998</v>
      </c>
      <c r="D18" s="60">
        <f>'附录-指南缺省值'!D20</f>
        <v>1.8200000000000001E-2</v>
      </c>
      <c r="E18" s="59">
        <f>'附录-指南缺省值'!E20</f>
        <v>0.98</v>
      </c>
      <c r="F18" s="57">
        <f t="shared" si="0"/>
        <v>0</v>
      </c>
      <c r="G18" s="58"/>
      <c r="H18" s="59">
        <f>'附录-指南缺省值'!C20</f>
        <v>45.997999999999998</v>
      </c>
      <c r="I18" s="60">
        <f>'附录-指南缺省值'!D20</f>
        <v>1.8200000000000001E-2</v>
      </c>
      <c r="J18" s="59">
        <f>'附录-指南缺省值'!E20</f>
        <v>0.98</v>
      </c>
      <c r="K18" s="57">
        <f t="shared" si="1"/>
        <v>0</v>
      </c>
      <c r="L18" s="58"/>
      <c r="M18" s="59">
        <f>'附录-指南缺省值'!C20</f>
        <v>45.997999999999998</v>
      </c>
      <c r="N18" s="60">
        <f>'附录-指南缺省值'!D20</f>
        <v>1.8200000000000001E-2</v>
      </c>
      <c r="O18" s="59">
        <f>'附录-指南缺省值'!E20</f>
        <v>0.98</v>
      </c>
      <c r="P18" s="57">
        <f t="shared" si="2"/>
        <v>0</v>
      </c>
      <c r="Q18" s="58"/>
      <c r="R18" s="59">
        <f>'附录-指南缺省值'!C20</f>
        <v>45.997999999999998</v>
      </c>
      <c r="S18" s="60">
        <f>'附录-指南缺省值'!D20</f>
        <v>1.8200000000000001E-2</v>
      </c>
      <c r="T18" s="59">
        <f>'附录-指南缺省值'!E20</f>
        <v>0.98</v>
      </c>
      <c r="U18" s="64">
        <f t="shared" si="3"/>
        <v>0</v>
      </c>
    </row>
    <row r="19" spans="1:21" s="16" customFormat="1" ht="20.100000000000001" customHeight="1">
      <c r="A19" s="63" t="s">
        <v>53</v>
      </c>
      <c r="B19" s="61"/>
      <c r="C19" s="59">
        <f>'附录-指南缺省值'!C21</f>
        <v>33.453000000000003</v>
      </c>
      <c r="D19" s="60">
        <f>'附录-指南缺省值'!D21</f>
        <v>2.1999999999999999E-2</v>
      </c>
      <c r="E19" s="59">
        <f>'附录-指南缺省值'!E21</f>
        <v>0.98</v>
      </c>
      <c r="F19" s="57">
        <f t="shared" si="0"/>
        <v>0</v>
      </c>
      <c r="G19" s="61"/>
      <c r="H19" s="59">
        <f>'附录-指南缺省值'!C21</f>
        <v>33.453000000000003</v>
      </c>
      <c r="I19" s="60">
        <f>'附录-指南缺省值'!D21</f>
        <v>2.1999999999999999E-2</v>
      </c>
      <c r="J19" s="59">
        <f>'附录-指南缺省值'!E21</f>
        <v>0.98</v>
      </c>
      <c r="K19" s="57">
        <f t="shared" si="1"/>
        <v>0</v>
      </c>
      <c r="L19" s="61"/>
      <c r="M19" s="59">
        <f>'附录-指南缺省值'!C21</f>
        <v>33.453000000000003</v>
      </c>
      <c r="N19" s="60">
        <f>'附录-指南缺省值'!D21</f>
        <v>2.1999999999999999E-2</v>
      </c>
      <c r="O19" s="59">
        <f>'附录-指南缺省值'!E21</f>
        <v>0.98</v>
      </c>
      <c r="P19" s="57">
        <f t="shared" si="2"/>
        <v>0</v>
      </c>
      <c r="Q19" s="61"/>
      <c r="R19" s="59">
        <f>'附录-指南缺省值'!C21</f>
        <v>33.453000000000003</v>
      </c>
      <c r="S19" s="60">
        <f>'附录-指南缺省值'!D21</f>
        <v>2.1999999999999999E-2</v>
      </c>
      <c r="T19" s="59">
        <f>'附录-指南缺省值'!E21</f>
        <v>0.98</v>
      </c>
      <c r="U19" s="64">
        <f t="shared" si="3"/>
        <v>0</v>
      </c>
    </row>
    <row r="20" spans="1:21" ht="20.100000000000001" customHeight="1">
      <c r="A20" s="63" t="s">
        <v>54</v>
      </c>
      <c r="B20" s="58"/>
      <c r="C20" s="59">
        <f>'附录-指南缺省值'!C22</f>
        <v>179.81</v>
      </c>
      <c r="D20" s="60">
        <f>'附录-指南缺省值'!D22</f>
        <v>1.358E-2</v>
      </c>
      <c r="E20" s="59">
        <f>'附录-指南缺省值'!E22</f>
        <v>0.99</v>
      </c>
      <c r="F20" s="57">
        <f t="shared" si="0"/>
        <v>0</v>
      </c>
      <c r="G20" s="58"/>
      <c r="H20" s="59">
        <f>'附录-指南缺省值'!C22</f>
        <v>179.81</v>
      </c>
      <c r="I20" s="60">
        <f>'附录-指南缺省值'!D22</f>
        <v>1.358E-2</v>
      </c>
      <c r="J20" s="59">
        <f>'附录-指南缺省值'!E22</f>
        <v>0.99</v>
      </c>
      <c r="K20" s="57">
        <f t="shared" si="1"/>
        <v>0</v>
      </c>
      <c r="L20" s="58"/>
      <c r="M20" s="59">
        <f>'附录-指南缺省值'!C22</f>
        <v>179.81</v>
      </c>
      <c r="N20" s="60">
        <f>'附录-指南缺省值'!D22</f>
        <v>1.358E-2</v>
      </c>
      <c r="O20" s="59">
        <f>'附录-指南缺省值'!E22</f>
        <v>0.99</v>
      </c>
      <c r="P20" s="57">
        <f t="shared" si="2"/>
        <v>0</v>
      </c>
      <c r="Q20" s="58"/>
      <c r="R20" s="59">
        <f>'附录-指南缺省值'!C22</f>
        <v>179.81</v>
      </c>
      <c r="S20" s="60">
        <f>'附录-指南缺省值'!D22</f>
        <v>1.358E-2</v>
      </c>
      <c r="T20" s="59">
        <f>'附录-指南缺省值'!E22</f>
        <v>0.99</v>
      </c>
      <c r="U20" s="64">
        <f t="shared" si="3"/>
        <v>0</v>
      </c>
    </row>
    <row r="21" spans="1:21" s="16" customFormat="1" ht="20.100000000000001" customHeight="1">
      <c r="A21" s="63" t="s">
        <v>55</v>
      </c>
      <c r="B21" s="61"/>
      <c r="C21" s="59">
        <f>'附录-指南缺省值'!C23</f>
        <v>33</v>
      </c>
      <c r="D21" s="60">
        <f>'附录-指南缺省值'!D23</f>
        <v>7.0800000000000002E-2</v>
      </c>
      <c r="E21" s="59">
        <f>'附录-指南缺省值'!E23</f>
        <v>0.99</v>
      </c>
      <c r="F21" s="57">
        <f t="shared" si="0"/>
        <v>0</v>
      </c>
      <c r="G21" s="61"/>
      <c r="H21" s="59">
        <f>'附录-指南缺省值'!C23</f>
        <v>33</v>
      </c>
      <c r="I21" s="60">
        <f>'附录-指南缺省值'!D23</f>
        <v>7.0800000000000002E-2</v>
      </c>
      <c r="J21" s="59">
        <f>'附录-指南缺省值'!E23</f>
        <v>0.99</v>
      </c>
      <c r="K21" s="57">
        <f t="shared" si="1"/>
        <v>0</v>
      </c>
      <c r="L21" s="61"/>
      <c r="M21" s="59">
        <f>'附录-指南缺省值'!C23</f>
        <v>33</v>
      </c>
      <c r="N21" s="60">
        <f>'附录-指南缺省值'!D23</f>
        <v>7.0800000000000002E-2</v>
      </c>
      <c r="O21" s="59">
        <f>'附录-指南缺省值'!E23</f>
        <v>0.99</v>
      </c>
      <c r="P21" s="57">
        <f t="shared" si="2"/>
        <v>0</v>
      </c>
      <c r="Q21" s="61"/>
      <c r="R21" s="59">
        <f>'附录-指南缺省值'!C23</f>
        <v>33</v>
      </c>
      <c r="S21" s="60">
        <f>'附录-指南缺省值'!D23</f>
        <v>7.0800000000000002E-2</v>
      </c>
      <c r="T21" s="59">
        <f>'附录-指南缺省值'!E23</f>
        <v>0.99</v>
      </c>
      <c r="U21" s="64">
        <f t="shared" si="3"/>
        <v>0</v>
      </c>
    </row>
    <row r="22" spans="1:21" s="16" customFormat="1" ht="20.100000000000001" customHeight="1">
      <c r="A22" s="63" t="s">
        <v>56</v>
      </c>
      <c r="B22" s="61"/>
      <c r="C22" s="59">
        <f>'附录-指南缺省值'!C24</f>
        <v>84</v>
      </c>
      <c r="D22" s="60">
        <f>'附录-指南缺省值'!D24</f>
        <v>4.9599999999999998E-2</v>
      </c>
      <c r="E22" s="59">
        <f>'附录-指南缺省值'!E24</f>
        <v>0.99</v>
      </c>
      <c r="F22" s="57">
        <f t="shared" si="0"/>
        <v>0</v>
      </c>
      <c r="G22" s="61"/>
      <c r="H22" s="59">
        <f>'附录-指南缺省值'!C24</f>
        <v>84</v>
      </c>
      <c r="I22" s="60">
        <f>'附录-指南缺省值'!D24</f>
        <v>4.9599999999999998E-2</v>
      </c>
      <c r="J22" s="59">
        <f>'附录-指南缺省值'!E24</f>
        <v>0.99</v>
      </c>
      <c r="K22" s="57">
        <f t="shared" si="1"/>
        <v>0</v>
      </c>
      <c r="L22" s="61"/>
      <c r="M22" s="59">
        <f>'附录-指南缺省值'!C24</f>
        <v>84</v>
      </c>
      <c r="N22" s="60">
        <f>'附录-指南缺省值'!D24</f>
        <v>4.9599999999999998E-2</v>
      </c>
      <c r="O22" s="59">
        <f>'附录-指南缺省值'!E24</f>
        <v>0.99</v>
      </c>
      <c r="P22" s="57">
        <f t="shared" si="2"/>
        <v>0</v>
      </c>
      <c r="Q22" s="61"/>
      <c r="R22" s="59">
        <f>'附录-指南缺省值'!C24</f>
        <v>84</v>
      </c>
      <c r="S22" s="60">
        <f>'附录-指南缺省值'!D24</f>
        <v>4.9599999999999998E-2</v>
      </c>
      <c r="T22" s="59">
        <f>'附录-指南缺省值'!E24</f>
        <v>0.99</v>
      </c>
      <c r="U22" s="64">
        <f t="shared" si="3"/>
        <v>0</v>
      </c>
    </row>
    <row r="23" spans="1:21" ht="20.100000000000001" customHeight="1">
      <c r="A23" s="67" t="s">
        <v>148</v>
      </c>
      <c r="B23" s="58"/>
      <c r="C23" s="59">
        <f>'附录-指南缺省值'!C25</f>
        <v>52.27</v>
      </c>
      <c r="D23" s="60">
        <f>'附录-指南缺省值'!D25</f>
        <v>1.2199999999999999E-2</v>
      </c>
      <c r="E23" s="59">
        <f>'附录-指南缺省值'!E25</f>
        <v>0.99</v>
      </c>
      <c r="F23" s="57">
        <f t="shared" si="0"/>
        <v>0</v>
      </c>
      <c r="G23" s="58"/>
      <c r="H23" s="59">
        <f>'附录-指南缺省值'!C25</f>
        <v>52.27</v>
      </c>
      <c r="I23" s="60">
        <f>'附录-指南缺省值'!D25</f>
        <v>1.2199999999999999E-2</v>
      </c>
      <c r="J23" s="59">
        <f>'附录-指南缺省值'!E25</f>
        <v>0.99</v>
      </c>
      <c r="K23" s="57">
        <f t="shared" si="1"/>
        <v>0</v>
      </c>
      <c r="L23" s="58"/>
      <c r="M23" s="59">
        <f>'附录-指南缺省值'!C25</f>
        <v>52.27</v>
      </c>
      <c r="N23" s="60">
        <f>'附录-指南缺省值'!D25</f>
        <v>1.2199999999999999E-2</v>
      </c>
      <c r="O23" s="59">
        <f>'附录-指南缺省值'!E25</f>
        <v>0.99</v>
      </c>
      <c r="P23" s="57">
        <f t="shared" si="2"/>
        <v>0</v>
      </c>
      <c r="Q23" s="58"/>
      <c r="R23" s="59">
        <f>'附录-指南缺省值'!C25</f>
        <v>52.27</v>
      </c>
      <c r="S23" s="60">
        <f>'附录-指南缺省值'!D25</f>
        <v>1.2199999999999999E-2</v>
      </c>
      <c r="T23" s="59">
        <f>'附录-指南缺省值'!E25</f>
        <v>0.99</v>
      </c>
      <c r="U23" s="64">
        <f t="shared" si="3"/>
        <v>0</v>
      </c>
    </row>
    <row r="24" spans="1:21" ht="20.100000000000001" customHeight="1">
      <c r="A24" s="67" t="s">
        <v>7</v>
      </c>
      <c r="B24" s="58"/>
      <c r="C24" s="59">
        <f>'附录-指南缺省值'!C26</f>
        <v>389.31</v>
      </c>
      <c r="D24" s="60">
        <f>'附录-指南缺省值'!D26</f>
        <v>1.5300000000000001E-2</v>
      </c>
      <c r="E24" s="59">
        <f>'附录-指南缺省值'!E26</f>
        <v>0.99</v>
      </c>
      <c r="F24" s="57">
        <f t="shared" si="0"/>
        <v>0</v>
      </c>
      <c r="G24" s="58"/>
      <c r="H24" s="59">
        <f>'附录-指南缺省值'!C26</f>
        <v>389.31</v>
      </c>
      <c r="I24" s="60">
        <f>'附录-指南缺省值'!D26</f>
        <v>1.5300000000000001E-2</v>
      </c>
      <c r="J24" s="59">
        <f>'附录-指南缺省值'!E26</f>
        <v>0.99</v>
      </c>
      <c r="K24" s="57">
        <f t="shared" si="1"/>
        <v>0</v>
      </c>
      <c r="L24" s="58"/>
      <c r="M24" s="59">
        <f>'附录-指南缺省值'!C26</f>
        <v>389.31</v>
      </c>
      <c r="N24" s="60">
        <f>'附录-指南缺省值'!D26</f>
        <v>1.5300000000000001E-2</v>
      </c>
      <c r="O24" s="59">
        <f>'附录-指南缺省值'!E26</f>
        <v>0.99</v>
      </c>
      <c r="P24" s="57">
        <f t="shared" si="2"/>
        <v>0</v>
      </c>
      <c r="Q24" s="58"/>
      <c r="R24" s="59">
        <f>'附录-指南缺省值'!C26</f>
        <v>389.31</v>
      </c>
      <c r="S24" s="60">
        <f>'附录-指南缺省值'!D26</f>
        <v>1.5300000000000001E-2</v>
      </c>
      <c r="T24" s="59">
        <f>'附录-指南缺省值'!E26</f>
        <v>0.99</v>
      </c>
      <c r="U24" s="64">
        <f t="shared" si="3"/>
        <v>0</v>
      </c>
    </row>
    <row r="25" spans="1:21" s="17" customFormat="1" ht="20.100000000000001" customHeight="1" thickBot="1">
      <c r="A25" s="68" t="s">
        <v>18</v>
      </c>
      <c r="B25" s="69"/>
      <c r="C25" s="69"/>
      <c r="D25" s="69"/>
      <c r="E25" s="69"/>
      <c r="F25" s="70">
        <f>SUM(F3:F24)</f>
        <v>0</v>
      </c>
      <c r="G25" s="69"/>
      <c r="H25" s="69"/>
      <c r="I25" s="69"/>
      <c r="J25" s="69"/>
      <c r="K25" s="70">
        <f>SUM(K3:K24)</f>
        <v>0</v>
      </c>
      <c r="L25" s="69"/>
      <c r="M25" s="69"/>
      <c r="N25" s="69"/>
      <c r="O25" s="69"/>
      <c r="P25" s="70">
        <f>SUM(P3:P24)</f>
        <v>0</v>
      </c>
      <c r="Q25" s="69"/>
      <c r="R25" s="69"/>
      <c r="S25" s="69"/>
      <c r="T25" s="69"/>
      <c r="U25" s="71">
        <f>SUM(U3:U24)</f>
        <v>0</v>
      </c>
    </row>
    <row r="26" spans="1:21" s="7" customFormat="1" ht="15">
      <c r="A26" s="9"/>
      <c r="K26" s="8"/>
      <c r="L26" s="8"/>
      <c r="M26" s="8"/>
      <c r="P26" s="8"/>
      <c r="U26" s="8"/>
    </row>
    <row r="27" spans="1:21" s="16" customFormat="1" ht="62.25" customHeight="1">
      <c r="A27" s="113" t="s">
        <v>155</v>
      </c>
      <c r="B27" s="113"/>
      <c r="C27" s="113"/>
      <c r="D27" s="113"/>
      <c r="E27" s="113"/>
      <c r="F27" s="113"/>
      <c r="G27" s="113"/>
      <c r="H27" s="113"/>
      <c r="I27" s="113"/>
      <c r="J27" s="113"/>
    </row>
    <row r="28" spans="1:21" s="16" customFormat="1"/>
  </sheetData>
  <sheetProtection formatCells="0" formatColumns="0" formatRows="0" insertColumns="0" insertRows="0" insertHyperlinks="0" deleteColumns="0" deleteRows="0"/>
  <mergeCells count="6">
    <mergeCell ref="Q1:U1"/>
    <mergeCell ref="A27:J27"/>
    <mergeCell ref="A1:A2"/>
    <mergeCell ref="B1:F1"/>
    <mergeCell ref="G1:K1"/>
    <mergeCell ref="L1:P1"/>
  </mergeCells>
  <phoneticPr fontId="3" type="noConversion"/>
  <pageMargins left="0.75" right="0.75" top="1" bottom="1" header="0.51" footer="0.51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zoomScaleSheetLayoutView="100" workbookViewId="0">
      <selection activeCell="C25" sqref="C25"/>
    </sheetView>
  </sheetViews>
  <sheetFormatPr defaultColWidth="9" defaultRowHeight="15.75"/>
  <cols>
    <col min="1" max="1" width="12.125" style="1" customWidth="1"/>
    <col min="2" max="2" width="20.5" style="1" customWidth="1"/>
    <col min="3" max="3" width="19.375" style="1" customWidth="1"/>
    <col min="4" max="4" width="13.625" style="1" customWidth="1"/>
    <col min="5" max="5" width="50.5" style="1" customWidth="1"/>
    <col min="6" max="16384" width="9" style="1"/>
  </cols>
  <sheetData>
    <row r="1" spans="1:5" ht="26.25" customHeight="1">
      <c r="A1" s="48" t="s">
        <v>95</v>
      </c>
      <c r="B1" s="75" t="s">
        <v>32</v>
      </c>
      <c r="C1" s="49" t="s">
        <v>3</v>
      </c>
      <c r="D1" s="76" t="s">
        <v>13</v>
      </c>
      <c r="E1" s="77" t="s">
        <v>8</v>
      </c>
    </row>
    <row r="2" spans="1:5" ht="20.100000000000001" customHeight="1">
      <c r="A2" s="120" t="s">
        <v>91</v>
      </c>
      <c r="B2" s="10" t="s">
        <v>14</v>
      </c>
      <c r="C2" s="11" t="s">
        <v>38</v>
      </c>
      <c r="D2" s="72"/>
      <c r="E2" s="12"/>
    </row>
    <row r="3" spans="1:5" ht="20.100000000000001" customHeight="1">
      <c r="A3" s="121"/>
      <c r="B3" s="10" t="s">
        <v>16</v>
      </c>
      <c r="C3" s="11" t="s">
        <v>35</v>
      </c>
      <c r="D3" s="72"/>
      <c r="E3" s="12"/>
    </row>
    <row r="4" spans="1:5" ht="20.100000000000001" customHeight="1">
      <c r="A4" s="121"/>
      <c r="B4" s="11" t="s">
        <v>11</v>
      </c>
      <c r="C4" s="11" t="s">
        <v>33</v>
      </c>
      <c r="D4" s="73">
        <f>D2*$D$18</f>
        <v>0</v>
      </c>
      <c r="E4" s="12"/>
    </row>
    <row r="5" spans="1:5" ht="20.100000000000001" customHeight="1">
      <c r="A5" s="121"/>
      <c r="B5" s="11" t="s">
        <v>12</v>
      </c>
      <c r="C5" s="11" t="s">
        <v>33</v>
      </c>
      <c r="D5" s="73">
        <f>D3*$D$19</f>
        <v>0</v>
      </c>
      <c r="E5" s="12"/>
    </row>
    <row r="6" spans="1:5" ht="20.100000000000001" customHeight="1">
      <c r="A6" s="120" t="s">
        <v>89</v>
      </c>
      <c r="B6" s="10" t="s">
        <v>15</v>
      </c>
      <c r="C6" s="11" t="s">
        <v>38</v>
      </c>
      <c r="D6" s="72"/>
      <c r="E6" s="12"/>
    </row>
    <row r="7" spans="1:5" ht="20.100000000000001" customHeight="1">
      <c r="A7" s="121"/>
      <c r="B7" s="10" t="s">
        <v>17</v>
      </c>
      <c r="C7" s="11" t="s">
        <v>35</v>
      </c>
      <c r="D7" s="72"/>
      <c r="E7" s="12"/>
    </row>
    <row r="8" spans="1:5" ht="20.100000000000001" customHeight="1">
      <c r="A8" s="121"/>
      <c r="B8" s="11" t="s">
        <v>11</v>
      </c>
      <c r="C8" s="11" t="s">
        <v>33</v>
      </c>
      <c r="D8" s="73">
        <f>D6*$D$18</f>
        <v>0</v>
      </c>
      <c r="E8" s="12"/>
    </row>
    <row r="9" spans="1:5" ht="20.100000000000001" customHeight="1">
      <c r="A9" s="121"/>
      <c r="B9" s="11" t="s">
        <v>12</v>
      </c>
      <c r="C9" s="11" t="s">
        <v>33</v>
      </c>
      <c r="D9" s="73">
        <f>D7*$D$19</f>
        <v>0</v>
      </c>
      <c r="E9" s="12"/>
    </row>
    <row r="10" spans="1:5" ht="20.100000000000001" customHeight="1">
      <c r="A10" s="120" t="s">
        <v>92</v>
      </c>
      <c r="B10" s="10" t="s">
        <v>14</v>
      </c>
      <c r="C10" s="11" t="s">
        <v>38</v>
      </c>
      <c r="D10" s="72"/>
      <c r="E10" s="12"/>
    </row>
    <row r="11" spans="1:5" ht="20.100000000000001" customHeight="1">
      <c r="A11" s="121"/>
      <c r="B11" s="10" t="s">
        <v>16</v>
      </c>
      <c r="C11" s="11" t="s">
        <v>35</v>
      </c>
      <c r="D11" s="72"/>
      <c r="E11" s="12"/>
    </row>
    <row r="12" spans="1:5" ht="20.100000000000001" customHeight="1">
      <c r="A12" s="121"/>
      <c r="B12" s="11" t="s">
        <v>11</v>
      </c>
      <c r="C12" s="11" t="s">
        <v>33</v>
      </c>
      <c r="D12" s="73">
        <f>D10*$D$18</f>
        <v>0</v>
      </c>
      <c r="E12" s="12"/>
    </row>
    <row r="13" spans="1:5" ht="20.100000000000001" customHeight="1">
      <c r="A13" s="121"/>
      <c r="B13" s="11" t="s">
        <v>12</v>
      </c>
      <c r="C13" s="11" t="s">
        <v>33</v>
      </c>
      <c r="D13" s="73">
        <f>D11*$D$19</f>
        <v>0</v>
      </c>
      <c r="E13" s="12"/>
    </row>
    <row r="14" spans="1:5" ht="20.100000000000001" customHeight="1">
      <c r="A14" s="124" t="s">
        <v>93</v>
      </c>
      <c r="B14" s="10" t="s">
        <v>14</v>
      </c>
      <c r="C14" s="11" t="s">
        <v>38</v>
      </c>
      <c r="D14" s="72"/>
      <c r="E14" s="12"/>
    </row>
    <row r="15" spans="1:5" ht="20.100000000000001" customHeight="1">
      <c r="A15" s="125"/>
      <c r="B15" s="10" t="s">
        <v>16</v>
      </c>
      <c r="C15" s="11" t="s">
        <v>35</v>
      </c>
      <c r="D15" s="72"/>
      <c r="E15" s="12"/>
    </row>
    <row r="16" spans="1:5" ht="20.100000000000001" customHeight="1">
      <c r="A16" s="125"/>
      <c r="B16" s="11" t="s">
        <v>11</v>
      </c>
      <c r="C16" s="11" t="s">
        <v>29</v>
      </c>
      <c r="D16" s="73">
        <f>D14*$D$18</f>
        <v>0</v>
      </c>
      <c r="E16" s="12"/>
    </row>
    <row r="17" spans="1:5" ht="20.100000000000001" customHeight="1">
      <c r="A17" s="125"/>
      <c r="B17" s="11" t="s">
        <v>12</v>
      </c>
      <c r="C17" s="11" t="s">
        <v>29</v>
      </c>
      <c r="D17" s="73">
        <f>D15*$D$19</f>
        <v>0</v>
      </c>
      <c r="E17" s="12"/>
    </row>
    <row r="18" spans="1:5" ht="20.100000000000001" customHeight="1">
      <c r="A18" s="122" t="s">
        <v>9</v>
      </c>
      <c r="B18" s="123"/>
      <c r="C18" s="11" t="s">
        <v>36</v>
      </c>
      <c r="D18" s="74">
        <v>0.52710000000000001</v>
      </c>
      <c r="E18" s="12" t="s">
        <v>40</v>
      </c>
    </row>
    <row r="19" spans="1:5" ht="20.100000000000001" customHeight="1" thickBot="1">
      <c r="A19" s="118" t="s">
        <v>10</v>
      </c>
      <c r="B19" s="119"/>
      <c r="C19" s="13" t="s">
        <v>34</v>
      </c>
      <c r="D19" s="78">
        <v>0.11</v>
      </c>
      <c r="E19" s="14"/>
    </row>
    <row r="20" spans="1:5" s="7" customFormat="1" ht="51" customHeight="1">
      <c r="A20" s="117" t="s">
        <v>39</v>
      </c>
      <c r="B20" s="117"/>
      <c r="C20" s="117"/>
      <c r="D20" s="117"/>
      <c r="E20" s="117"/>
    </row>
    <row r="21" spans="1:5" s="7" customFormat="1" ht="15">
      <c r="A21" s="9"/>
    </row>
  </sheetData>
  <sheetProtection formatCells="0" formatColumns="0" formatRows="0" insertColumns="0" insertRows="0" insertHyperlinks="0" deleteColumns="0" deleteRows="0"/>
  <mergeCells count="7">
    <mergeCell ref="A20:E20"/>
    <mergeCell ref="A19:B19"/>
    <mergeCell ref="A2:A5"/>
    <mergeCell ref="A6:A9"/>
    <mergeCell ref="A18:B18"/>
    <mergeCell ref="A10:A13"/>
    <mergeCell ref="A14:A17"/>
  </mergeCells>
  <phoneticPr fontId="3" type="noConversion"/>
  <pageMargins left="0.75" right="0.75" top="1" bottom="1" header="0.51" footer="0.5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6" zoomScale="85" zoomScaleNormal="85" workbookViewId="0">
      <selection activeCell="E41" sqref="E41"/>
    </sheetView>
  </sheetViews>
  <sheetFormatPr defaultColWidth="9" defaultRowHeight="15.75"/>
  <cols>
    <col min="1" max="1" width="12.625" style="32" customWidth="1"/>
    <col min="2" max="2" width="11.125" style="32" customWidth="1"/>
    <col min="3" max="3" width="19.5" style="32" customWidth="1"/>
    <col min="4" max="4" width="17.625" style="32" customWidth="1"/>
    <col min="5" max="5" width="16.125" style="32" customWidth="1"/>
    <col min="6" max="16384" width="9" style="33"/>
  </cols>
  <sheetData>
    <row r="1" spans="1:7" ht="24" customHeight="1">
      <c r="A1" s="31" t="s">
        <v>99</v>
      </c>
    </row>
    <row r="2" spans="1:7" ht="23.25" customHeight="1"/>
    <row r="3" spans="1:7" ht="27.75" customHeight="1">
      <c r="A3" s="129" t="s">
        <v>138</v>
      </c>
      <c r="B3" s="129"/>
      <c r="C3" s="129"/>
      <c r="D3" s="129"/>
      <c r="E3" s="129"/>
    </row>
    <row r="4" spans="1:7" ht="62.25" customHeight="1">
      <c r="A4" s="34" t="s">
        <v>100</v>
      </c>
      <c r="B4" s="35" t="s">
        <v>101</v>
      </c>
      <c r="C4" s="36" t="s">
        <v>102</v>
      </c>
      <c r="D4" s="36" t="s">
        <v>153</v>
      </c>
      <c r="E4" s="37" t="s">
        <v>103</v>
      </c>
    </row>
    <row r="5" spans="1:7" ht="21.75" customHeight="1">
      <c r="A5" s="38" t="s">
        <v>104</v>
      </c>
      <c r="B5" s="39" t="s">
        <v>133</v>
      </c>
      <c r="C5" s="40">
        <v>26.7</v>
      </c>
      <c r="D5" s="44">
        <v>2.7399999999999997E-2</v>
      </c>
      <c r="E5" s="41">
        <v>0.94</v>
      </c>
      <c r="G5" s="45"/>
    </row>
    <row r="6" spans="1:7" ht="21.75" customHeight="1">
      <c r="A6" s="38" t="s">
        <v>105</v>
      </c>
      <c r="B6" s="39" t="s">
        <v>133</v>
      </c>
      <c r="C6" s="40">
        <v>19.57</v>
      </c>
      <c r="D6" s="44">
        <v>2.6100000000000002E-2</v>
      </c>
      <c r="E6" s="41">
        <v>0.93</v>
      </c>
      <c r="G6" s="45"/>
    </row>
    <row r="7" spans="1:7" ht="21.75" customHeight="1">
      <c r="A7" s="38" t="s">
        <v>106</v>
      </c>
      <c r="B7" s="39" t="s">
        <v>133</v>
      </c>
      <c r="C7" s="40">
        <v>11.9</v>
      </c>
      <c r="D7" s="44">
        <v>2.8000000000000001E-2</v>
      </c>
      <c r="E7" s="41">
        <v>0.96</v>
      </c>
      <c r="G7" s="45"/>
    </row>
    <row r="8" spans="1:7" ht="21.75" customHeight="1">
      <c r="A8" s="38" t="s">
        <v>107</v>
      </c>
      <c r="B8" s="39" t="s">
        <v>133</v>
      </c>
      <c r="C8" s="40">
        <v>26.334</v>
      </c>
      <c r="D8" s="44">
        <v>2.5409999999999999E-2</v>
      </c>
      <c r="E8" s="41">
        <v>0.9</v>
      </c>
      <c r="G8" s="45"/>
    </row>
    <row r="9" spans="1:7" ht="21.75" customHeight="1">
      <c r="A9" s="38" t="s">
        <v>108</v>
      </c>
      <c r="B9" s="39" t="s">
        <v>133</v>
      </c>
      <c r="C9" s="40">
        <v>12.545</v>
      </c>
      <c r="D9" s="44">
        <v>2.5409999999999999E-2</v>
      </c>
      <c r="E9" s="41">
        <v>0.9</v>
      </c>
      <c r="G9" s="45"/>
    </row>
    <row r="10" spans="1:7" ht="21.75" customHeight="1">
      <c r="A10" s="38" t="s">
        <v>109</v>
      </c>
      <c r="B10" s="39" t="s">
        <v>133</v>
      </c>
      <c r="C10" s="40">
        <v>17.46</v>
      </c>
      <c r="D10" s="44">
        <v>3.3600000000000005E-2</v>
      </c>
      <c r="E10" s="41">
        <v>0.9</v>
      </c>
      <c r="G10" s="45"/>
    </row>
    <row r="11" spans="1:7" ht="21.75" customHeight="1">
      <c r="A11" s="42" t="s">
        <v>135</v>
      </c>
      <c r="B11" s="39" t="s">
        <v>136</v>
      </c>
      <c r="C11" s="40">
        <v>32.5</v>
      </c>
      <c r="D11" s="44">
        <v>2.75E-2</v>
      </c>
      <c r="E11" s="41">
        <v>1</v>
      </c>
      <c r="G11" s="45"/>
    </row>
    <row r="12" spans="1:7" ht="21.75" customHeight="1">
      <c r="A12" s="38" t="s">
        <v>110</v>
      </c>
      <c r="B12" s="39" t="s">
        <v>133</v>
      </c>
      <c r="C12" s="40">
        <v>28.434999999999999</v>
      </c>
      <c r="D12" s="44">
        <v>2.9499999999999998E-2</v>
      </c>
      <c r="E12" s="41">
        <v>0.93</v>
      </c>
      <c r="G12" s="45"/>
    </row>
    <row r="13" spans="1:7" ht="21.75" customHeight="1">
      <c r="A13" s="38" t="s">
        <v>111</v>
      </c>
      <c r="B13" s="39" t="s">
        <v>133</v>
      </c>
      <c r="C13" s="40">
        <v>41.816000000000003</v>
      </c>
      <c r="D13" s="44">
        <v>2.01E-2</v>
      </c>
      <c r="E13" s="41">
        <v>0.98</v>
      </c>
      <c r="G13" s="45"/>
    </row>
    <row r="14" spans="1:7" ht="21.75" customHeight="1">
      <c r="A14" s="38" t="s">
        <v>112</v>
      </c>
      <c r="B14" s="39" t="s">
        <v>133</v>
      </c>
      <c r="C14" s="40">
        <v>41.816000000000003</v>
      </c>
      <c r="D14" s="44">
        <v>2.1100000000000001E-2</v>
      </c>
      <c r="E14" s="41">
        <v>0.98</v>
      </c>
      <c r="G14" s="45"/>
    </row>
    <row r="15" spans="1:7" ht="21.75" customHeight="1">
      <c r="A15" s="38" t="s">
        <v>113</v>
      </c>
      <c r="B15" s="39" t="s">
        <v>133</v>
      </c>
      <c r="C15" s="40">
        <v>43.07</v>
      </c>
      <c r="D15" s="44">
        <v>1.89E-2</v>
      </c>
      <c r="E15" s="41">
        <v>0.98</v>
      </c>
      <c r="G15" s="45"/>
    </row>
    <row r="16" spans="1:7" ht="21.75" customHeight="1">
      <c r="A16" s="38" t="s">
        <v>114</v>
      </c>
      <c r="B16" s="39" t="s">
        <v>133</v>
      </c>
      <c r="C16" s="40">
        <v>42.652000000000001</v>
      </c>
      <c r="D16" s="44">
        <v>2.0199999999999999E-2</v>
      </c>
      <c r="E16" s="41">
        <v>0.98</v>
      </c>
      <c r="G16" s="45"/>
    </row>
    <row r="17" spans="1:7" ht="21.75" customHeight="1">
      <c r="A17" s="38" t="s">
        <v>115</v>
      </c>
      <c r="B17" s="39" t="s">
        <v>133</v>
      </c>
      <c r="C17" s="40">
        <v>43.07</v>
      </c>
      <c r="D17" s="44">
        <v>1.9600000000000003E-2</v>
      </c>
      <c r="E17" s="41">
        <v>0.98</v>
      </c>
      <c r="G17" s="45"/>
    </row>
    <row r="18" spans="1:7" ht="21.75" customHeight="1">
      <c r="A18" s="38" t="s">
        <v>116</v>
      </c>
      <c r="B18" s="39" t="s">
        <v>133</v>
      </c>
      <c r="C18" s="40">
        <v>44.2</v>
      </c>
      <c r="D18" s="44">
        <v>1.72E-2</v>
      </c>
      <c r="E18" s="41">
        <v>0.98</v>
      </c>
      <c r="G18" s="45"/>
    </row>
    <row r="19" spans="1:7" ht="21.75" customHeight="1">
      <c r="A19" s="38" t="s">
        <v>117</v>
      </c>
      <c r="B19" s="39" t="s">
        <v>133</v>
      </c>
      <c r="C19" s="40">
        <v>50.179000000000002</v>
      </c>
      <c r="D19" s="44">
        <v>1.72E-2</v>
      </c>
      <c r="E19" s="41">
        <v>0.98</v>
      </c>
      <c r="G19" s="45"/>
    </row>
    <row r="20" spans="1:7" ht="21.75" customHeight="1">
      <c r="A20" s="38" t="s">
        <v>124</v>
      </c>
      <c r="B20" s="39" t="s">
        <v>133</v>
      </c>
      <c r="C20" s="40">
        <v>45.997999999999998</v>
      </c>
      <c r="D20" s="44">
        <v>1.8200000000000001E-2</v>
      </c>
      <c r="E20" s="41">
        <v>0.98</v>
      </c>
      <c r="G20" s="45"/>
    </row>
    <row r="21" spans="1:7" ht="21.75" customHeight="1">
      <c r="A21" s="38" t="s">
        <v>118</v>
      </c>
      <c r="B21" s="39" t="s">
        <v>133</v>
      </c>
      <c r="C21" s="40">
        <v>33.453000000000003</v>
      </c>
      <c r="D21" s="44">
        <v>2.1999999999999999E-2</v>
      </c>
      <c r="E21" s="41">
        <v>0.98</v>
      </c>
      <c r="G21" s="45"/>
    </row>
    <row r="22" spans="1:7" ht="21.75" customHeight="1">
      <c r="A22" s="38" t="s">
        <v>119</v>
      </c>
      <c r="B22" s="39" t="s">
        <v>134</v>
      </c>
      <c r="C22" s="40">
        <v>179.81</v>
      </c>
      <c r="D22" s="44">
        <v>1.358E-2</v>
      </c>
      <c r="E22" s="41">
        <v>0.99</v>
      </c>
      <c r="G22" s="45"/>
    </row>
    <row r="23" spans="1:7" ht="21.75" customHeight="1">
      <c r="A23" s="38" t="s">
        <v>120</v>
      </c>
      <c r="B23" s="39" t="s">
        <v>134</v>
      </c>
      <c r="C23" s="40">
        <v>33</v>
      </c>
      <c r="D23" s="44">
        <v>7.0800000000000002E-2</v>
      </c>
      <c r="E23" s="41">
        <v>0.99</v>
      </c>
      <c r="G23" s="45"/>
    </row>
    <row r="24" spans="1:7" ht="21.75" customHeight="1">
      <c r="A24" s="38" t="s">
        <v>121</v>
      </c>
      <c r="B24" s="39" t="s">
        <v>134</v>
      </c>
      <c r="C24" s="40">
        <v>84</v>
      </c>
      <c r="D24" s="44">
        <v>4.9599999999999998E-2</v>
      </c>
      <c r="E24" s="41">
        <v>0.99</v>
      </c>
      <c r="G24" s="45"/>
    </row>
    <row r="25" spans="1:7" ht="21.75" customHeight="1">
      <c r="A25" s="38" t="s">
        <v>122</v>
      </c>
      <c r="B25" s="39" t="s">
        <v>134</v>
      </c>
      <c r="C25" s="40">
        <v>52.27</v>
      </c>
      <c r="D25" s="44">
        <v>1.2199999999999999E-2</v>
      </c>
      <c r="E25" s="41">
        <v>0.99</v>
      </c>
      <c r="G25" s="45"/>
    </row>
    <row r="26" spans="1:7" ht="20.25" customHeight="1">
      <c r="A26" s="38" t="s">
        <v>123</v>
      </c>
      <c r="B26" s="39" t="s">
        <v>134</v>
      </c>
      <c r="C26" s="40">
        <v>389.31</v>
      </c>
      <c r="D26" s="44">
        <v>1.5300000000000001E-2</v>
      </c>
      <c r="E26" s="41">
        <v>0.99</v>
      </c>
      <c r="G26" s="45"/>
    </row>
    <row r="27" spans="1:7" ht="20.25" customHeight="1">
      <c r="A27" s="43"/>
      <c r="B27" s="43"/>
      <c r="C27" s="43"/>
      <c r="D27" s="43"/>
      <c r="E27" s="43"/>
    </row>
    <row r="28" spans="1:7" ht="20.25" customHeight="1">
      <c r="A28" s="130"/>
      <c r="B28" s="130"/>
      <c r="C28" s="130"/>
      <c r="D28" s="130"/>
      <c r="E28" s="130"/>
    </row>
    <row r="29" spans="1:7" ht="30" customHeight="1">
      <c r="A29" s="130"/>
      <c r="B29" s="130"/>
      <c r="C29" s="130"/>
      <c r="D29" s="130"/>
      <c r="E29" s="130"/>
    </row>
    <row r="30" spans="1:7">
      <c r="F30" s="32"/>
    </row>
    <row r="31" spans="1:7">
      <c r="A31" s="132" t="s">
        <v>137</v>
      </c>
      <c r="B31" s="129"/>
      <c r="C31" s="129"/>
      <c r="D31" s="129"/>
      <c r="E31" s="129"/>
      <c r="F31" s="129"/>
    </row>
    <row r="32" spans="1:7" ht="17.25">
      <c r="A32" s="133" t="s">
        <v>125</v>
      </c>
      <c r="B32" s="133"/>
      <c r="C32" s="133" t="s">
        <v>126</v>
      </c>
      <c r="D32" s="133"/>
      <c r="E32" s="133" t="s">
        <v>127</v>
      </c>
      <c r="F32" s="133"/>
    </row>
    <row r="33" spans="1:6" ht="18.75">
      <c r="A33" s="131" t="s">
        <v>128</v>
      </c>
      <c r="B33" s="131"/>
      <c r="C33" s="131" t="s">
        <v>129</v>
      </c>
      <c r="D33" s="131"/>
      <c r="E33" s="131" t="s">
        <v>130</v>
      </c>
      <c r="F33" s="131"/>
    </row>
    <row r="34" spans="1:6" ht="18.75">
      <c r="A34" s="131" t="s">
        <v>131</v>
      </c>
      <c r="B34" s="131"/>
      <c r="C34" s="131" t="s">
        <v>132</v>
      </c>
      <c r="D34" s="131"/>
      <c r="E34" s="131">
        <v>0.11</v>
      </c>
      <c r="F34" s="131"/>
    </row>
    <row r="37" spans="1:6" ht="16.5" thickBot="1"/>
    <row r="38" spans="1:6" ht="16.5" thickBot="1">
      <c r="A38" s="126" t="s">
        <v>151</v>
      </c>
      <c r="B38" s="127"/>
      <c r="C38" s="127"/>
      <c r="D38" s="128"/>
    </row>
    <row r="39" spans="1:6">
      <c r="A39" s="2" t="s">
        <v>19</v>
      </c>
      <c r="B39" s="3">
        <v>2010</v>
      </c>
      <c r="C39" s="3">
        <v>2011</v>
      </c>
      <c r="D39" s="4" t="s">
        <v>37</v>
      </c>
    </row>
    <row r="40" spans="1:6" ht="16.5" thickBot="1">
      <c r="A40" s="46" t="s">
        <v>20</v>
      </c>
      <c r="B40" s="5">
        <v>0.59599999999999997</v>
      </c>
      <c r="C40" s="5">
        <v>0.57479999999999998</v>
      </c>
      <c r="D40" s="6">
        <v>0.52710000000000001</v>
      </c>
    </row>
  </sheetData>
  <sheetProtection formatCells="0" formatColumns="0" formatRows="0" insertColumns="0" insertRows="0" insertHyperlinks="0" deleteColumns="0" deleteRows="0"/>
  <mergeCells count="14">
    <mergeCell ref="A38:D38"/>
    <mergeCell ref="A3:E3"/>
    <mergeCell ref="A28:E28"/>
    <mergeCell ref="A29:E29"/>
    <mergeCell ref="A34:B34"/>
    <mergeCell ref="C34:D34"/>
    <mergeCell ref="E34:F34"/>
    <mergeCell ref="A31:F31"/>
    <mergeCell ref="A32:B32"/>
    <mergeCell ref="C32:D32"/>
    <mergeCell ref="E32:F32"/>
    <mergeCell ref="A33:B33"/>
    <mergeCell ref="C33:D33"/>
    <mergeCell ref="E33:F33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总表</vt:lpstr>
      <vt:lpstr>化石燃料燃烧排放</vt:lpstr>
      <vt:lpstr>间接排放</vt:lpstr>
      <vt:lpstr>附录-指南缺省值</vt:lpstr>
      <vt:lpstr>总表!Print_Area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Zhangwy</cp:lastModifiedBy>
  <cp:revision/>
  <cp:lastPrinted>2015-11-27T08:40:48Z</cp:lastPrinted>
  <dcterms:created xsi:type="dcterms:W3CDTF">2015-11-27T00:56:09Z</dcterms:created>
  <dcterms:modified xsi:type="dcterms:W3CDTF">2016-07-20T07:56:43Z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2052-10.1.0.5346</vt:lpwstr>
  </property>
</Properties>
</file>