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095" windowHeight="7725"/>
  </bookViews>
  <sheets>
    <sheet name="总表" sheetId="1" r:id="rId1"/>
    <sheet name="附录-指南参考值" sheetId="2" r:id="rId2"/>
  </sheets>
  <definedNames>
    <definedName name="OLE_LINK1" localSheetId="0">总表!$F$58</definedName>
  </definedNames>
  <calcPr calcId="145621"/>
</workbook>
</file>

<file path=xl/calcChain.xml><?xml version="1.0" encoding="utf-8"?>
<calcChain xmlns="http://schemas.openxmlformats.org/spreadsheetml/2006/main">
  <c r="E14" i="1" l="1"/>
  <c r="C50" i="2"/>
  <c r="C49" i="2"/>
  <c r="C48" i="2"/>
  <c r="C47" i="2"/>
  <c r="C46" i="2"/>
  <c r="C45" i="2"/>
  <c r="C44" i="2"/>
  <c r="C43" i="2"/>
  <c r="C42" i="2"/>
  <c r="C41" i="2"/>
  <c r="C40" i="2"/>
  <c r="C39" i="2"/>
  <c r="C38" i="2"/>
  <c r="C37" i="2"/>
  <c r="C36" i="2"/>
  <c r="C35" i="2"/>
  <c r="C34" i="2"/>
  <c r="C33" i="2"/>
  <c r="C54" i="1"/>
  <c r="C51" i="1"/>
  <c r="E50" i="1"/>
  <c r="C46" i="1"/>
  <c r="C42" i="1"/>
  <c r="E41" i="1"/>
  <c r="E28" i="1"/>
  <c r="E27" i="1"/>
  <c r="E26" i="1"/>
  <c r="E25" i="1"/>
  <c r="E23" i="1"/>
  <c r="E22" i="1"/>
  <c r="E21" i="1"/>
  <c r="E19" i="1"/>
  <c r="E18" i="1"/>
  <c r="E17" i="1"/>
  <c r="E15" i="1" s="1"/>
  <c r="E58" i="1" s="1"/>
</calcChain>
</file>

<file path=xl/comments1.xml><?xml version="1.0" encoding="utf-8"?>
<comments xmlns="http://schemas.openxmlformats.org/spreadsheetml/2006/main">
  <authors>
    <author>作者</author>
  </authors>
  <commentList>
    <comment ref="C3" authorId="0">
      <text>
        <r>
          <rPr>
            <b/>
            <sz val="9"/>
            <rFont val="宋体"/>
            <family val="3"/>
            <charset val="134"/>
          </rPr>
          <t>作者:</t>
        </r>
        <r>
          <rPr>
            <sz val="9"/>
            <rFont val="宋体"/>
            <family val="3"/>
            <charset val="134"/>
          </rPr>
          <t xml:space="preserve">
</t>
        </r>
        <r>
          <rPr>
            <sz val="9"/>
            <rFont val="宋体"/>
            <family val="3"/>
            <charset val="134"/>
          </rPr>
          <t>根据气候处意见修改为GB_T 32151.1-2015参考值。</t>
        </r>
      </text>
    </comment>
  </commentList>
</comments>
</file>

<file path=xl/sharedStrings.xml><?xml version="1.0" encoding="utf-8"?>
<sst xmlns="http://schemas.openxmlformats.org/spreadsheetml/2006/main" count="215" uniqueCount="159">
  <si>
    <t>全国碳排放权交易企业碳排放补充数据核算报告</t>
  </si>
  <si>
    <r>
      <rPr>
        <b/>
        <sz val="18"/>
        <color theme="1"/>
        <rFont val="仿宋_GB2312"/>
        <charset val="134"/>
      </rPr>
      <t>化工企业（除电石、合成氨和甲醇之外的其他化工产品生产</t>
    </r>
    <r>
      <rPr>
        <b/>
        <sz val="18"/>
        <color theme="1"/>
        <rFont val="Times New Roman"/>
        <family val="1"/>
      </rPr>
      <t>*1</t>
    </r>
    <r>
      <rPr>
        <b/>
        <sz val="18"/>
        <color theme="1"/>
        <rFont val="仿宋_GB2312"/>
        <charset val="134"/>
      </rPr>
      <t>）</t>
    </r>
  </si>
  <si>
    <r>
      <rPr>
        <b/>
        <u/>
        <sz val="18"/>
        <color theme="1"/>
        <rFont val="Times New Roman"/>
        <family val="1"/>
      </rPr>
      <t xml:space="preserve">       </t>
    </r>
    <r>
      <rPr>
        <b/>
        <sz val="18"/>
        <color theme="1"/>
        <rFont val="宋体"/>
        <family val="3"/>
        <charset val="134"/>
      </rPr>
      <t>年温室气体排放报告补充数据表</t>
    </r>
  </si>
  <si>
    <r>
      <rPr>
        <b/>
        <sz val="12"/>
        <color theme="1"/>
        <rFont val="宋体"/>
        <family val="3"/>
        <charset val="134"/>
      </rPr>
      <t>企业名称</t>
    </r>
  </si>
  <si>
    <r>
      <rPr>
        <b/>
        <sz val="12"/>
        <color theme="1"/>
        <rFont val="宋体"/>
        <family val="3"/>
        <charset val="134"/>
      </rPr>
      <t>组织机构代码</t>
    </r>
  </si>
  <si>
    <r>
      <rPr>
        <b/>
        <sz val="12"/>
        <color theme="1"/>
        <rFont val="宋体"/>
        <family val="3"/>
        <charset val="134"/>
      </rPr>
      <t>行业代码</t>
    </r>
  </si>
  <si>
    <r>
      <rPr>
        <b/>
        <sz val="12"/>
        <color theme="1"/>
        <rFont val="宋体"/>
        <family val="3"/>
        <charset val="134"/>
      </rPr>
      <t>数据汇总企业经办人</t>
    </r>
  </si>
  <si>
    <r>
      <rPr>
        <b/>
        <sz val="12"/>
        <color theme="1"/>
        <rFont val="宋体"/>
        <family val="3"/>
        <charset val="134"/>
      </rPr>
      <t>姓名</t>
    </r>
  </si>
  <si>
    <r>
      <rPr>
        <b/>
        <sz val="12"/>
        <color theme="1"/>
        <rFont val="宋体"/>
        <family val="3"/>
        <charset val="134"/>
      </rPr>
      <t>职务</t>
    </r>
  </si>
  <si>
    <r>
      <rPr>
        <b/>
        <sz val="12"/>
        <color theme="1"/>
        <rFont val="宋体"/>
        <family val="3"/>
        <charset val="134"/>
      </rPr>
      <t>联系电话</t>
    </r>
  </si>
  <si>
    <r>
      <rPr>
        <b/>
        <sz val="12"/>
        <color theme="1"/>
        <rFont val="宋体"/>
        <family val="3"/>
        <charset val="134"/>
      </rPr>
      <t>负责人</t>
    </r>
  </si>
  <si>
    <r>
      <rPr>
        <b/>
        <sz val="12"/>
        <color theme="1"/>
        <rFont val="宋体"/>
        <family val="3"/>
        <charset val="134"/>
      </rPr>
      <t>联系人</t>
    </r>
  </si>
  <si>
    <r>
      <rPr>
        <b/>
        <sz val="12"/>
        <color theme="1"/>
        <rFont val="宋体"/>
        <family val="3"/>
        <charset val="134"/>
      </rPr>
      <t>补充数据</t>
    </r>
  </si>
  <si>
    <r>
      <rPr>
        <b/>
        <sz val="12"/>
        <color theme="1"/>
        <rFont val="宋体"/>
        <family val="3"/>
        <charset val="134"/>
      </rPr>
      <t>数值</t>
    </r>
  </si>
  <si>
    <r>
      <rPr>
        <b/>
        <sz val="12"/>
        <color theme="1"/>
        <rFont val="宋体"/>
        <family val="3"/>
        <charset val="134"/>
      </rPr>
      <t>计算方法或填写要求</t>
    </r>
  </si>
  <si>
    <r>
      <rPr>
        <sz val="10.5"/>
        <color theme="1"/>
        <rFont val="Times New Roman"/>
        <family val="1"/>
      </rPr>
      <t>_______</t>
    </r>
    <r>
      <rPr>
        <sz val="10.5"/>
        <color theme="1"/>
        <rFont val="宋体"/>
        <family val="3"/>
        <charset val="134"/>
      </rPr>
      <t>化工产品生产分厂（或车间）</t>
    </r>
    <r>
      <rPr>
        <sz val="10.5"/>
        <color theme="1"/>
        <rFont val="Times New Roman"/>
        <family val="1"/>
      </rPr>
      <t>1</t>
    </r>
    <r>
      <rPr>
        <vertAlign val="superscript"/>
        <sz val="10.5"/>
        <color theme="1"/>
        <rFont val="Times New Roman"/>
        <family val="1"/>
      </rPr>
      <t>*2</t>
    </r>
    <r>
      <rPr>
        <vertAlign val="superscript"/>
        <sz val="10.5"/>
        <color theme="1"/>
        <rFont val="宋体"/>
        <family val="3"/>
        <charset val="134"/>
      </rPr>
      <t>，</t>
    </r>
    <r>
      <rPr>
        <vertAlign val="superscript"/>
        <sz val="10.5"/>
        <color theme="1"/>
        <rFont val="Times New Roman"/>
        <family val="1"/>
      </rPr>
      <t>3</t>
    </r>
  </si>
  <si>
    <r>
      <rPr>
        <b/>
        <sz val="10.5"/>
        <color theme="1"/>
        <rFont val="Times New Roman"/>
        <family val="1"/>
      </rPr>
      <t xml:space="preserve">1 </t>
    </r>
    <r>
      <rPr>
        <b/>
        <sz val="10.5"/>
        <color theme="1"/>
        <rFont val="宋体"/>
        <family val="3"/>
        <charset val="134"/>
      </rPr>
      <t>主营产品名称</t>
    </r>
    <r>
      <rPr>
        <b/>
        <vertAlign val="superscript"/>
        <sz val="10.5"/>
        <color theme="1"/>
        <rFont val="Times New Roman"/>
        <family val="1"/>
      </rPr>
      <t>*1</t>
    </r>
  </si>
  <si>
    <r>
      <rPr>
        <b/>
        <sz val="10.5"/>
        <color theme="1"/>
        <rFont val="Times New Roman"/>
        <family val="1"/>
      </rPr>
      <t xml:space="preserve">2 </t>
    </r>
    <r>
      <rPr>
        <b/>
        <sz val="10.5"/>
        <color theme="1"/>
        <rFont val="宋体"/>
        <family val="3"/>
        <charset val="134"/>
      </rPr>
      <t>主营产品代码</t>
    </r>
  </si>
  <si>
    <r>
      <rPr>
        <sz val="10.5"/>
        <color theme="1"/>
        <rFont val="宋体"/>
        <family val="3"/>
        <charset val="134"/>
      </rPr>
      <t>参照该网站</t>
    </r>
    <r>
      <rPr>
        <sz val="10.5"/>
        <color theme="1"/>
        <rFont val="Times New Roman"/>
        <family val="1"/>
      </rPr>
      <t xml:space="preserve"> http://www.stats.gov.cn/tjsj/tjbz/tjypflml/ </t>
    </r>
  </si>
  <si>
    <r>
      <rPr>
        <b/>
        <sz val="10.5"/>
        <color theme="1"/>
        <rFont val="Times New Roman"/>
        <family val="1"/>
      </rPr>
      <t>3</t>
    </r>
    <r>
      <rPr>
        <b/>
        <sz val="10.5"/>
        <color theme="1"/>
        <rFont val="宋体"/>
        <family val="3"/>
        <charset val="134"/>
      </rPr>
      <t>主营产品产量（</t>
    </r>
    <r>
      <rPr>
        <b/>
        <sz val="10.5"/>
        <color theme="1"/>
        <rFont val="Times New Roman"/>
        <family val="1"/>
      </rPr>
      <t>t</t>
    </r>
    <r>
      <rPr>
        <b/>
        <sz val="10.5"/>
        <color theme="1"/>
        <rFont val="宋体"/>
        <family val="3"/>
        <charset val="134"/>
      </rPr>
      <t>）</t>
    </r>
  </si>
  <si>
    <r>
      <rPr>
        <sz val="10.5"/>
        <color theme="1"/>
        <rFont val="Times New Roman"/>
        <family val="1"/>
      </rPr>
      <t xml:space="preserve">− </t>
    </r>
    <r>
      <rPr>
        <sz val="10.5"/>
        <color theme="1"/>
        <rFont val="宋体"/>
        <family val="3"/>
        <charset val="134"/>
      </rPr>
      <t xml:space="preserve">优先选用企业计量数据，如生产日志或月度、年度统计报表；
</t>
    </r>
    <r>
      <rPr>
        <sz val="10.5"/>
        <color theme="1"/>
        <rFont val="Times New Roman"/>
        <family val="1"/>
      </rPr>
      <t xml:space="preserve">− </t>
    </r>
    <r>
      <rPr>
        <sz val="10.5"/>
        <color theme="1"/>
        <rFont val="宋体"/>
        <family val="3"/>
        <charset val="134"/>
      </rPr>
      <t xml:space="preserve">其次选用报送统计局数据
</t>
    </r>
    <r>
      <rPr>
        <sz val="10.5"/>
        <color theme="1"/>
        <rFont val="Times New Roman"/>
        <family val="1"/>
      </rPr>
      <t xml:space="preserve">− </t>
    </r>
    <r>
      <rPr>
        <sz val="10.5"/>
        <color theme="1"/>
        <rFont val="宋体"/>
        <family val="3"/>
        <charset val="134"/>
      </rPr>
      <t>当属于本表说明</t>
    </r>
    <r>
      <rPr>
        <sz val="10.5"/>
        <color theme="1"/>
        <rFont val="Times New Roman"/>
        <family val="1"/>
      </rPr>
      <t>1</t>
    </r>
    <r>
      <rPr>
        <sz val="10.5"/>
        <color theme="1"/>
        <rFont val="宋体"/>
        <family val="3"/>
        <charset val="134"/>
      </rPr>
      <t>中</t>
    </r>
    <r>
      <rPr>
        <sz val="10.5"/>
        <color theme="1"/>
        <rFont val="Times New Roman"/>
        <family val="1"/>
      </rPr>
      <t>“</t>
    </r>
    <r>
      <rPr>
        <sz val="10.5"/>
        <color theme="1"/>
        <rFont val="宋体"/>
        <family val="3"/>
        <charset val="134"/>
      </rPr>
      <t>两类或两类以上的主营产品的二氧化碳排放活动数据不能分开核算时</t>
    </r>
    <r>
      <rPr>
        <sz val="10.5"/>
        <color theme="1"/>
        <rFont val="Times New Roman"/>
        <family val="1"/>
      </rPr>
      <t>”</t>
    </r>
    <r>
      <rPr>
        <sz val="10.5"/>
        <color theme="1"/>
        <rFont val="宋体"/>
        <family val="3"/>
        <charset val="134"/>
      </rPr>
      <t>，各类主营产品的产量应分别报告。</t>
    </r>
  </si>
  <si>
    <r>
      <rPr>
        <b/>
        <sz val="10.5"/>
        <color theme="1"/>
        <rFont val="Times New Roman"/>
        <family val="1"/>
      </rPr>
      <t>4</t>
    </r>
    <r>
      <rPr>
        <b/>
        <sz val="10.5"/>
        <color theme="1"/>
        <rFont val="宋体"/>
        <family val="3"/>
        <charset val="134"/>
      </rPr>
      <t>二氧化碳排放总量（</t>
    </r>
    <r>
      <rPr>
        <b/>
        <sz val="10.5"/>
        <color theme="1"/>
        <rFont val="Times New Roman"/>
        <family val="1"/>
      </rPr>
      <t>tCO</t>
    </r>
    <r>
      <rPr>
        <b/>
        <vertAlign val="subscript"/>
        <sz val="10.5"/>
        <color theme="1"/>
        <rFont val="Times New Roman"/>
        <family val="1"/>
      </rPr>
      <t>2</t>
    </r>
    <r>
      <rPr>
        <b/>
        <sz val="10.5"/>
        <color theme="1"/>
        <rFont val="宋体"/>
        <family val="3"/>
        <charset val="134"/>
      </rPr>
      <t>）</t>
    </r>
  </si>
  <si>
    <r>
      <rPr>
        <b/>
        <sz val="10.5"/>
        <color theme="1"/>
        <rFont val="Times New Roman"/>
        <family val="1"/>
      </rPr>
      <t xml:space="preserve">  4.1 </t>
    </r>
    <r>
      <rPr>
        <b/>
        <sz val="10.5"/>
        <color theme="1"/>
        <rFont val="宋体"/>
        <family val="3"/>
        <charset val="134"/>
      </rPr>
      <t>化石燃料燃烧排放量（</t>
    </r>
    <r>
      <rPr>
        <b/>
        <sz val="10.5"/>
        <color theme="1"/>
        <rFont val="Times New Roman"/>
        <family val="1"/>
      </rPr>
      <t>tCO</t>
    </r>
    <r>
      <rPr>
        <b/>
        <vertAlign val="subscript"/>
        <sz val="10.5"/>
        <color theme="1"/>
        <rFont val="Times New Roman"/>
        <family val="1"/>
      </rPr>
      <t>2</t>
    </r>
    <r>
      <rPr>
        <b/>
        <sz val="10.5"/>
        <color theme="1"/>
        <rFont val="宋体"/>
        <family val="3"/>
        <charset val="134"/>
      </rPr>
      <t>）</t>
    </r>
  </si>
  <si>
    <r>
      <rPr>
        <sz val="10.5"/>
        <color theme="1"/>
        <rFont val="宋体"/>
        <family val="3"/>
        <charset val="134"/>
      </rPr>
      <t>按核算与报告指南公式（</t>
    </r>
    <r>
      <rPr>
        <sz val="10.5"/>
        <color theme="1"/>
        <rFont val="Times New Roman"/>
        <family val="1"/>
      </rPr>
      <t>2</t>
    </r>
    <r>
      <rPr>
        <sz val="10.5"/>
        <color theme="1"/>
        <rFont val="宋体"/>
        <family val="3"/>
        <charset val="134"/>
      </rPr>
      <t>）计算</t>
    </r>
  </si>
  <si>
    <r>
      <rPr>
        <sz val="10.5"/>
        <color theme="1"/>
        <rFont val="Times New Roman"/>
        <family val="1"/>
      </rPr>
      <t xml:space="preserve">    4.1.1</t>
    </r>
    <r>
      <rPr>
        <sz val="10.5"/>
        <color theme="1"/>
        <rFont val="宋体"/>
        <family val="3"/>
        <charset val="134"/>
      </rPr>
      <t>化石燃料</t>
    </r>
    <r>
      <rPr>
        <sz val="10.5"/>
        <color theme="1"/>
        <rFont val="Times New Roman"/>
        <family val="1"/>
      </rPr>
      <t>1</t>
    </r>
  </si>
  <si>
    <r>
      <rPr>
        <sz val="10.5"/>
        <color theme="1"/>
        <rFont val="Times New Roman"/>
        <family val="1"/>
      </rPr>
      <t xml:space="preserve">4.1.1.1 </t>
    </r>
    <r>
      <rPr>
        <sz val="10.5"/>
        <color theme="1"/>
        <rFont val="宋体"/>
        <family val="3"/>
        <charset val="134"/>
      </rPr>
      <t>消耗量（</t>
    </r>
    <r>
      <rPr>
        <sz val="10.5"/>
        <color theme="1"/>
        <rFont val="Times New Roman"/>
        <family val="1"/>
      </rPr>
      <t>t</t>
    </r>
    <r>
      <rPr>
        <sz val="10.5"/>
        <color theme="1"/>
        <rFont val="宋体"/>
        <family val="3"/>
        <charset val="134"/>
      </rPr>
      <t>或万</t>
    </r>
    <r>
      <rPr>
        <sz val="10.5"/>
        <color theme="1"/>
        <rFont val="Times New Roman"/>
        <family val="1"/>
      </rPr>
      <t>Nm</t>
    </r>
    <r>
      <rPr>
        <vertAlign val="superscript"/>
        <sz val="10.5"/>
        <color theme="1"/>
        <rFont val="Times New Roman"/>
        <family val="1"/>
      </rPr>
      <t>3</t>
    </r>
    <r>
      <rPr>
        <sz val="10.5"/>
        <color theme="1"/>
        <rFont val="宋体"/>
        <family val="3"/>
        <charset val="134"/>
      </rPr>
      <t>）</t>
    </r>
  </si>
  <si>
    <r>
      <rPr>
        <sz val="10.5"/>
        <color theme="1"/>
        <rFont val="Times New Roman"/>
        <family val="1"/>
      </rPr>
      <t xml:space="preserve">4.1.1.2 </t>
    </r>
    <r>
      <rPr>
        <sz val="10.5"/>
        <color theme="1"/>
        <rFont val="宋体"/>
        <family val="3"/>
        <charset val="134"/>
      </rPr>
      <t>低位发热量</t>
    </r>
    <r>
      <rPr>
        <sz val="10.5"/>
        <color theme="1"/>
        <rFont val="Times New Roman"/>
        <family val="1"/>
      </rPr>
      <t>(GJ/t</t>
    </r>
    <r>
      <rPr>
        <sz val="10.5"/>
        <color theme="1"/>
        <rFont val="宋体"/>
        <family val="3"/>
        <charset val="134"/>
      </rPr>
      <t>或</t>
    </r>
    <r>
      <rPr>
        <sz val="10.5"/>
        <color theme="1"/>
        <rFont val="Times New Roman"/>
        <family val="1"/>
      </rPr>
      <t>GJ/</t>
    </r>
    <r>
      <rPr>
        <sz val="10.5"/>
        <color theme="1"/>
        <rFont val="宋体"/>
        <family val="3"/>
        <charset val="134"/>
      </rPr>
      <t>万</t>
    </r>
    <r>
      <rPr>
        <sz val="10.5"/>
        <color theme="1"/>
        <rFont val="Times New Roman"/>
        <family val="1"/>
      </rPr>
      <t>Nm</t>
    </r>
    <r>
      <rPr>
        <vertAlign val="superscript"/>
        <sz val="10.5"/>
        <color theme="1"/>
        <rFont val="Times New Roman"/>
        <family val="1"/>
      </rPr>
      <t>3</t>
    </r>
    <r>
      <rPr>
        <sz val="10.5"/>
        <color theme="1"/>
        <rFont val="Times New Roman"/>
        <family val="1"/>
      </rPr>
      <t>)</t>
    </r>
  </si>
  <si>
    <r>
      <rPr>
        <sz val="10.5"/>
        <color theme="1"/>
        <rFont val="宋体"/>
        <family val="3"/>
        <charset val="134"/>
      </rPr>
      <t>默认为指南推荐值，如果为实测值，请注明。</t>
    </r>
  </si>
  <si>
    <r>
      <rPr>
        <sz val="10.5"/>
        <color theme="1"/>
        <rFont val="Times New Roman"/>
        <family val="1"/>
      </rPr>
      <t xml:space="preserve">4.1.1.3 </t>
    </r>
    <r>
      <rPr>
        <sz val="10.5"/>
        <color theme="1"/>
        <rFont val="宋体"/>
        <family val="3"/>
        <charset val="134"/>
      </rPr>
      <t>单位热值含碳量</t>
    </r>
    <r>
      <rPr>
        <sz val="10.5"/>
        <color theme="1"/>
        <rFont val="Times New Roman"/>
        <family val="1"/>
      </rPr>
      <t>(tC/GJ)</t>
    </r>
  </si>
  <si>
    <r>
      <rPr>
        <sz val="10.5"/>
        <color theme="1"/>
        <rFont val="Times New Roman"/>
        <family val="1"/>
      </rPr>
      <t xml:space="preserve">4.1.1.4 </t>
    </r>
    <r>
      <rPr>
        <sz val="10.5"/>
        <color theme="1"/>
        <rFont val="宋体"/>
        <family val="3"/>
        <charset val="134"/>
      </rPr>
      <t>碳氧化率（</t>
    </r>
    <r>
      <rPr>
        <sz val="10.5"/>
        <color theme="1"/>
        <rFont val="Times New Roman"/>
        <family val="1"/>
      </rPr>
      <t>0~1</t>
    </r>
    <r>
      <rPr>
        <sz val="10.5"/>
        <color theme="1"/>
        <rFont val="宋体"/>
        <family val="3"/>
        <charset val="134"/>
      </rPr>
      <t>）</t>
    </r>
  </si>
  <si>
    <r>
      <rPr>
        <sz val="10.5"/>
        <color theme="1"/>
        <rFont val="Times New Roman"/>
        <family val="1"/>
      </rPr>
      <t xml:space="preserve">    4.1.2</t>
    </r>
    <r>
      <rPr>
        <sz val="10.5"/>
        <color theme="1"/>
        <rFont val="宋体"/>
        <family val="3"/>
        <charset val="134"/>
      </rPr>
      <t>化石燃料</t>
    </r>
    <r>
      <rPr>
        <sz val="10.5"/>
        <color theme="1"/>
        <rFont val="Times New Roman"/>
        <family val="1"/>
      </rPr>
      <t>2</t>
    </r>
  </si>
  <si>
    <r>
      <rPr>
        <sz val="10.5"/>
        <color theme="1"/>
        <rFont val="Times New Roman"/>
        <family val="1"/>
      </rPr>
      <t xml:space="preserve">4.1.2.1 </t>
    </r>
    <r>
      <rPr>
        <sz val="10.5"/>
        <color theme="1"/>
        <rFont val="宋体"/>
        <family val="3"/>
        <charset val="134"/>
      </rPr>
      <t>消耗量（</t>
    </r>
    <r>
      <rPr>
        <sz val="10.5"/>
        <color theme="1"/>
        <rFont val="Times New Roman"/>
        <family val="1"/>
      </rPr>
      <t>t</t>
    </r>
    <r>
      <rPr>
        <sz val="10.5"/>
        <color theme="1"/>
        <rFont val="宋体"/>
        <family val="3"/>
        <charset val="134"/>
      </rPr>
      <t>或万</t>
    </r>
    <r>
      <rPr>
        <sz val="10.5"/>
        <color theme="1"/>
        <rFont val="Times New Roman"/>
        <family val="1"/>
      </rPr>
      <t>Nm</t>
    </r>
    <r>
      <rPr>
        <vertAlign val="superscript"/>
        <sz val="10.5"/>
        <color theme="1"/>
        <rFont val="Times New Roman"/>
        <family val="1"/>
      </rPr>
      <t>3</t>
    </r>
    <r>
      <rPr>
        <sz val="10.5"/>
        <color theme="1"/>
        <rFont val="宋体"/>
        <family val="3"/>
        <charset val="134"/>
      </rPr>
      <t>）</t>
    </r>
  </si>
  <si>
    <r>
      <rPr>
        <sz val="10.5"/>
        <color theme="1"/>
        <rFont val="Times New Roman"/>
        <family val="1"/>
      </rPr>
      <t xml:space="preserve">4.1.2.2 </t>
    </r>
    <r>
      <rPr>
        <sz val="10.5"/>
        <color theme="1"/>
        <rFont val="宋体"/>
        <family val="3"/>
        <charset val="134"/>
      </rPr>
      <t>低位发热量</t>
    </r>
    <r>
      <rPr>
        <sz val="10.5"/>
        <color theme="1"/>
        <rFont val="Times New Roman"/>
        <family val="1"/>
      </rPr>
      <t>(GJ/t</t>
    </r>
    <r>
      <rPr>
        <sz val="10.5"/>
        <color theme="1"/>
        <rFont val="宋体"/>
        <family val="3"/>
        <charset val="134"/>
      </rPr>
      <t>或</t>
    </r>
    <r>
      <rPr>
        <sz val="10.5"/>
        <color theme="1"/>
        <rFont val="Times New Roman"/>
        <family val="1"/>
      </rPr>
      <t>GJ/</t>
    </r>
    <r>
      <rPr>
        <sz val="10.5"/>
        <color theme="1"/>
        <rFont val="宋体"/>
        <family val="3"/>
        <charset val="134"/>
      </rPr>
      <t>万</t>
    </r>
    <r>
      <rPr>
        <sz val="10.5"/>
        <color theme="1"/>
        <rFont val="Times New Roman"/>
        <family val="1"/>
      </rPr>
      <t>Nm</t>
    </r>
    <r>
      <rPr>
        <vertAlign val="superscript"/>
        <sz val="10.5"/>
        <color theme="1"/>
        <rFont val="Times New Roman"/>
        <family val="1"/>
      </rPr>
      <t>3</t>
    </r>
    <r>
      <rPr>
        <sz val="10.5"/>
        <color theme="1"/>
        <rFont val="Times New Roman"/>
        <family val="1"/>
      </rPr>
      <t>)</t>
    </r>
  </si>
  <si>
    <r>
      <rPr>
        <sz val="10.5"/>
        <color theme="1"/>
        <rFont val="Times New Roman"/>
        <family val="1"/>
      </rPr>
      <t xml:space="preserve">4.1.2.3 </t>
    </r>
    <r>
      <rPr>
        <sz val="10.5"/>
        <color theme="1"/>
        <rFont val="宋体"/>
        <family val="3"/>
        <charset val="134"/>
      </rPr>
      <t>单位热值含碳量</t>
    </r>
    <r>
      <rPr>
        <sz val="10.5"/>
        <color theme="1"/>
        <rFont val="Times New Roman"/>
        <family val="1"/>
      </rPr>
      <t>(tC/GJ)</t>
    </r>
  </si>
  <si>
    <r>
      <rPr>
        <sz val="10.5"/>
        <color theme="1"/>
        <rFont val="Times New Roman"/>
        <family val="1"/>
      </rPr>
      <t xml:space="preserve">4.1.2.4 </t>
    </r>
    <r>
      <rPr>
        <sz val="10.5"/>
        <color theme="1"/>
        <rFont val="宋体"/>
        <family val="3"/>
        <charset val="134"/>
      </rPr>
      <t>碳氧化率（</t>
    </r>
    <r>
      <rPr>
        <sz val="10.5"/>
        <color theme="1"/>
        <rFont val="Times New Roman"/>
        <family val="1"/>
      </rPr>
      <t>0~1</t>
    </r>
    <r>
      <rPr>
        <sz val="10.5"/>
        <color theme="1"/>
        <rFont val="宋体"/>
        <family val="3"/>
        <charset val="134"/>
      </rPr>
      <t>）</t>
    </r>
  </si>
  <si>
    <r>
      <rPr>
        <sz val="10.5"/>
        <color theme="1"/>
        <rFont val="Times New Roman"/>
        <family val="1"/>
      </rPr>
      <t xml:space="preserve">    4.1.2</t>
    </r>
    <r>
      <rPr>
        <sz val="10.5"/>
        <color theme="1"/>
        <rFont val="宋体"/>
        <family val="3"/>
        <charset val="134"/>
      </rPr>
      <t>化石燃料</t>
    </r>
    <r>
      <rPr>
        <sz val="10.5"/>
        <color theme="1"/>
        <rFont val="Times New Roman"/>
        <family val="1"/>
      </rPr>
      <t>3</t>
    </r>
  </si>
  <si>
    <r>
      <rPr>
        <sz val="10.5"/>
        <color theme="1"/>
        <rFont val="Times New Roman"/>
        <family val="1"/>
      </rPr>
      <t xml:space="preserve">4.1.3.1 </t>
    </r>
    <r>
      <rPr>
        <sz val="10.5"/>
        <color theme="1"/>
        <rFont val="宋体"/>
        <family val="3"/>
        <charset val="134"/>
      </rPr>
      <t>消耗量（</t>
    </r>
    <r>
      <rPr>
        <sz val="10.5"/>
        <color theme="1"/>
        <rFont val="Times New Roman"/>
        <family val="1"/>
      </rPr>
      <t>t</t>
    </r>
    <r>
      <rPr>
        <sz val="10.5"/>
        <color theme="1"/>
        <rFont val="宋体"/>
        <family val="3"/>
        <charset val="134"/>
      </rPr>
      <t>或万</t>
    </r>
    <r>
      <rPr>
        <sz val="10.5"/>
        <color theme="1"/>
        <rFont val="Times New Roman"/>
        <family val="1"/>
      </rPr>
      <t>Nm</t>
    </r>
    <r>
      <rPr>
        <vertAlign val="superscript"/>
        <sz val="10.5"/>
        <color theme="1"/>
        <rFont val="Times New Roman"/>
        <family val="1"/>
      </rPr>
      <t>3</t>
    </r>
    <r>
      <rPr>
        <sz val="10.5"/>
        <color theme="1"/>
        <rFont val="宋体"/>
        <family val="3"/>
        <charset val="134"/>
      </rPr>
      <t>）</t>
    </r>
  </si>
  <si>
    <r>
      <rPr>
        <sz val="10.5"/>
        <color theme="1"/>
        <rFont val="Times New Roman"/>
        <family val="1"/>
      </rPr>
      <t xml:space="preserve">4.1.3.2 </t>
    </r>
    <r>
      <rPr>
        <sz val="10.5"/>
        <color theme="1"/>
        <rFont val="宋体"/>
        <family val="3"/>
        <charset val="134"/>
      </rPr>
      <t>低位发热量</t>
    </r>
    <r>
      <rPr>
        <sz val="10.5"/>
        <color theme="1"/>
        <rFont val="Times New Roman"/>
        <family val="1"/>
      </rPr>
      <t>(GJ/t</t>
    </r>
    <r>
      <rPr>
        <sz val="10.5"/>
        <color theme="1"/>
        <rFont val="宋体"/>
        <family val="3"/>
        <charset val="134"/>
      </rPr>
      <t>或</t>
    </r>
    <r>
      <rPr>
        <sz val="10.5"/>
        <color theme="1"/>
        <rFont val="Times New Roman"/>
        <family val="1"/>
      </rPr>
      <t>GJ/</t>
    </r>
    <r>
      <rPr>
        <sz val="10.5"/>
        <color theme="1"/>
        <rFont val="宋体"/>
        <family val="3"/>
        <charset val="134"/>
      </rPr>
      <t>万</t>
    </r>
    <r>
      <rPr>
        <sz val="10.5"/>
        <color theme="1"/>
        <rFont val="Times New Roman"/>
        <family val="1"/>
      </rPr>
      <t>Nm</t>
    </r>
    <r>
      <rPr>
        <vertAlign val="superscript"/>
        <sz val="10.5"/>
        <color theme="1"/>
        <rFont val="Times New Roman"/>
        <family val="1"/>
      </rPr>
      <t>3</t>
    </r>
    <r>
      <rPr>
        <sz val="10.5"/>
        <color theme="1"/>
        <rFont val="Times New Roman"/>
        <family val="1"/>
      </rPr>
      <t>)</t>
    </r>
  </si>
  <si>
    <r>
      <rPr>
        <sz val="10.5"/>
        <color theme="1"/>
        <rFont val="Times New Roman"/>
        <family val="1"/>
      </rPr>
      <t xml:space="preserve">4.1.3.3 </t>
    </r>
    <r>
      <rPr>
        <sz val="10.5"/>
        <color theme="1"/>
        <rFont val="宋体"/>
        <family val="3"/>
        <charset val="134"/>
      </rPr>
      <t>单位热值含碳量</t>
    </r>
    <r>
      <rPr>
        <sz val="10.5"/>
        <color theme="1"/>
        <rFont val="Times New Roman"/>
        <family val="1"/>
      </rPr>
      <t>(tC/GJ)</t>
    </r>
  </si>
  <si>
    <r>
      <rPr>
        <sz val="10.5"/>
        <color theme="1"/>
        <rFont val="Times New Roman"/>
        <family val="1"/>
      </rPr>
      <t xml:space="preserve">4.1.3.4 </t>
    </r>
    <r>
      <rPr>
        <sz val="10.5"/>
        <color theme="1"/>
        <rFont val="宋体"/>
        <family val="3"/>
        <charset val="134"/>
      </rPr>
      <t>碳氧化率（</t>
    </r>
    <r>
      <rPr>
        <sz val="10.5"/>
        <color theme="1"/>
        <rFont val="Times New Roman"/>
        <family val="1"/>
      </rPr>
      <t>0~1</t>
    </r>
    <r>
      <rPr>
        <sz val="10.5"/>
        <color theme="1"/>
        <rFont val="宋体"/>
        <family val="3"/>
        <charset val="134"/>
      </rPr>
      <t>）</t>
    </r>
  </si>
  <si>
    <r>
      <rPr>
        <b/>
        <sz val="10.5"/>
        <color theme="1"/>
        <rFont val="Times New Roman"/>
        <family val="1"/>
      </rPr>
      <t xml:space="preserve">  4.2</t>
    </r>
    <r>
      <rPr>
        <b/>
        <sz val="10.5"/>
        <color theme="1"/>
        <rFont val="宋体"/>
        <family val="3"/>
        <charset val="134"/>
      </rPr>
      <t>工业生产过程产生的排放量（</t>
    </r>
    <r>
      <rPr>
        <b/>
        <sz val="10.5"/>
        <color theme="1"/>
        <rFont val="Times New Roman"/>
        <family val="1"/>
      </rPr>
      <t>tCO</t>
    </r>
    <r>
      <rPr>
        <b/>
        <vertAlign val="subscript"/>
        <sz val="10.5"/>
        <color theme="1"/>
        <rFont val="Times New Roman"/>
        <family val="1"/>
      </rPr>
      <t>2</t>
    </r>
    <r>
      <rPr>
        <b/>
        <sz val="10.5"/>
        <color theme="1"/>
        <rFont val="宋体"/>
        <family val="3"/>
        <charset val="134"/>
      </rPr>
      <t>）</t>
    </r>
  </si>
  <si>
    <r>
      <rPr>
        <sz val="10.5"/>
        <color theme="1"/>
        <rFont val="Times New Roman"/>
        <family val="1"/>
      </rPr>
      <t xml:space="preserve">    4.2.1</t>
    </r>
    <r>
      <rPr>
        <sz val="10.5"/>
        <color theme="1"/>
        <rFont val="宋体"/>
        <family val="3"/>
        <charset val="134"/>
      </rPr>
      <t>含碳原料</t>
    </r>
    <r>
      <rPr>
        <sz val="10.5"/>
        <color theme="1"/>
        <rFont val="Times New Roman"/>
        <family val="1"/>
      </rPr>
      <t>1</t>
    </r>
  </si>
  <si>
    <r>
      <rPr>
        <sz val="10.5"/>
        <color theme="1"/>
        <rFont val="Times New Roman"/>
        <family val="1"/>
      </rPr>
      <t xml:space="preserve">4.2.1.1 </t>
    </r>
    <r>
      <rPr>
        <sz val="10.5"/>
        <color theme="1"/>
        <rFont val="宋体"/>
        <family val="3"/>
        <charset val="134"/>
      </rPr>
      <t>投入量</t>
    </r>
    <r>
      <rPr>
        <sz val="10.5"/>
        <color theme="1"/>
        <rFont val="Times New Roman"/>
        <family val="1"/>
      </rPr>
      <t>(t)</t>
    </r>
  </si>
  <si>
    <r>
      <rPr>
        <sz val="10.5"/>
        <color rgb="FFFF0000"/>
        <rFont val="宋体"/>
        <family val="3"/>
        <charset val="134"/>
      </rPr>
      <t>如果含碳原料（包括物料、作为原材料的能源）多于</t>
    </r>
    <r>
      <rPr>
        <sz val="10.5"/>
        <color rgb="FFFF0000"/>
        <rFont val="Times New Roman"/>
        <family val="1"/>
      </rPr>
      <t>3</t>
    </r>
    <r>
      <rPr>
        <sz val="10.5"/>
        <color rgb="FFFF0000"/>
        <rFont val="宋体"/>
        <family val="3"/>
        <charset val="134"/>
      </rPr>
      <t>种，企业自行添加</t>
    </r>
  </si>
  <si>
    <r>
      <rPr>
        <sz val="10.5"/>
        <color theme="1"/>
        <rFont val="Times New Roman"/>
        <family val="1"/>
      </rPr>
      <t xml:space="preserve">4.2.1.2 </t>
    </r>
    <r>
      <rPr>
        <sz val="10.5"/>
        <color theme="1"/>
        <rFont val="宋体"/>
        <family val="3"/>
        <charset val="134"/>
      </rPr>
      <t>含碳量（</t>
    </r>
    <r>
      <rPr>
        <sz val="10.5"/>
        <color theme="1"/>
        <rFont val="Times New Roman"/>
        <family val="1"/>
      </rPr>
      <t>0~1</t>
    </r>
    <r>
      <rPr>
        <sz val="10.5"/>
        <color theme="1"/>
        <rFont val="宋体"/>
        <family val="3"/>
        <charset val="134"/>
      </rPr>
      <t>）</t>
    </r>
  </si>
  <si>
    <r>
      <rPr>
        <sz val="10.5"/>
        <color theme="1"/>
        <rFont val="Times New Roman"/>
        <family val="1"/>
      </rPr>
      <t xml:space="preserve">    4.2.2</t>
    </r>
    <r>
      <rPr>
        <sz val="10.5"/>
        <color theme="1"/>
        <rFont val="宋体"/>
        <family val="3"/>
        <charset val="134"/>
      </rPr>
      <t>含碳原料</t>
    </r>
    <r>
      <rPr>
        <sz val="10.5"/>
        <color theme="1"/>
        <rFont val="Times New Roman"/>
        <family val="1"/>
      </rPr>
      <t>2</t>
    </r>
  </si>
  <si>
    <r>
      <rPr>
        <sz val="10.5"/>
        <color theme="1"/>
        <rFont val="Times New Roman"/>
        <family val="1"/>
      </rPr>
      <t xml:space="preserve">4.2.2.1 </t>
    </r>
    <r>
      <rPr>
        <sz val="10.5"/>
        <color theme="1"/>
        <rFont val="宋体"/>
        <family val="3"/>
        <charset val="134"/>
      </rPr>
      <t>投入量</t>
    </r>
    <r>
      <rPr>
        <sz val="10.5"/>
        <color theme="1"/>
        <rFont val="Times New Roman"/>
        <family val="1"/>
      </rPr>
      <t>(t)</t>
    </r>
  </si>
  <si>
    <r>
      <rPr>
        <sz val="10.5"/>
        <color theme="1"/>
        <rFont val="Times New Roman"/>
        <family val="1"/>
      </rPr>
      <t xml:space="preserve">4.2.2.2 </t>
    </r>
    <r>
      <rPr>
        <sz val="10.5"/>
        <color theme="1"/>
        <rFont val="宋体"/>
        <family val="3"/>
        <charset val="134"/>
      </rPr>
      <t>含碳量（</t>
    </r>
    <r>
      <rPr>
        <sz val="10.5"/>
        <color theme="1"/>
        <rFont val="Times New Roman"/>
        <family val="1"/>
      </rPr>
      <t>0~1</t>
    </r>
    <r>
      <rPr>
        <sz val="10.5"/>
        <color theme="1"/>
        <rFont val="宋体"/>
        <family val="3"/>
        <charset val="134"/>
      </rPr>
      <t>）</t>
    </r>
  </si>
  <si>
    <r>
      <rPr>
        <sz val="10.5"/>
        <color theme="1"/>
        <rFont val="Times New Roman"/>
        <family val="1"/>
      </rPr>
      <t xml:space="preserve">    4.2.3</t>
    </r>
    <r>
      <rPr>
        <sz val="10.5"/>
        <color theme="1"/>
        <rFont val="宋体"/>
        <family val="3"/>
        <charset val="134"/>
      </rPr>
      <t>含碳原料</t>
    </r>
    <r>
      <rPr>
        <sz val="10.5"/>
        <color theme="1"/>
        <rFont val="Times New Roman"/>
        <family val="1"/>
      </rPr>
      <t>3</t>
    </r>
  </si>
  <si>
    <r>
      <rPr>
        <sz val="10.5"/>
        <color theme="1"/>
        <rFont val="Times New Roman"/>
        <family val="1"/>
      </rPr>
      <t xml:space="preserve">4.2.3.1 </t>
    </r>
    <r>
      <rPr>
        <sz val="10.5"/>
        <color theme="1"/>
        <rFont val="宋体"/>
        <family val="3"/>
        <charset val="134"/>
      </rPr>
      <t>投入量</t>
    </r>
    <r>
      <rPr>
        <sz val="10.5"/>
        <color theme="1"/>
        <rFont val="Times New Roman"/>
        <family val="1"/>
      </rPr>
      <t>(t)</t>
    </r>
  </si>
  <si>
    <r>
      <rPr>
        <sz val="10.5"/>
        <color theme="1"/>
        <rFont val="Times New Roman"/>
        <family val="1"/>
      </rPr>
      <t xml:space="preserve">4.2.3.2 </t>
    </r>
    <r>
      <rPr>
        <sz val="10.5"/>
        <color theme="1"/>
        <rFont val="宋体"/>
        <family val="3"/>
        <charset val="134"/>
      </rPr>
      <t>含碳量（</t>
    </r>
    <r>
      <rPr>
        <sz val="10.5"/>
        <color theme="1"/>
        <rFont val="Times New Roman"/>
        <family val="1"/>
      </rPr>
      <t>0~1</t>
    </r>
    <r>
      <rPr>
        <sz val="10.5"/>
        <color theme="1"/>
        <rFont val="宋体"/>
        <family val="3"/>
        <charset val="134"/>
      </rPr>
      <t>）</t>
    </r>
  </si>
  <si>
    <r>
      <rPr>
        <sz val="10.5"/>
        <color theme="1"/>
        <rFont val="Times New Roman"/>
        <family val="1"/>
      </rPr>
      <t xml:space="preserve">    4.2.4</t>
    </r>
    <r>
      <rPr>
        <sz val="10.5"/>
        <color theme="1"/>
        <rFont val="宋体"/>
        <family val="3"/>
        <charset val="134"/>
      </rPr>
      <t>含碳产品</t>
    </r>
    <r>
      <rPr>
        <sz val="10.5"/>
        <color theme="1"/>
        <rFont val="Times New Roman"/>
        <family val="1"/>
      </rPr>
      <t>1</t>
    </r>
  </si>
  <si>
    <r>
      <rPr>
        <sz val="10.5"/>
        <color theme="1"/>
        <rFont val="Times New Roman"/>
        <family val="1"/>
      </rPr>
      <t xml:space="preserve">4.2.4.1 </t>
    </r>
    <r>
      <rPr>
        <sz val="10.5"/>
        <color theme="1"/>
        <rFont val="宋体"/>
        <family val="3"/>
        <charset val="134"/>
      </rPr>
      <t>含碳输出物的产量</t>
    </r>
    <r>
      <rPr>
        <sz val="10.5"/>
        <color theme="1"/>
        <rFont val="Times New Roman"/>
        <family val="1"/>
      </rPr>
      <t>(t)</t>
    </r>
  </si>
  <si>
    <r>
      <rPr>
        <sz val="10.5"/>
        <color rgb="FFFF0000"/>
        <rFont val="宋体"/>
        <family val="3"/>
        <charset val="134"/>
      </rPr>
      <t>如果碳产品和其他含碳输出物多于</t>
    </r>
    <r>
      <rPr>
        <sz val="10.5"/>
        <color rgb="FFFF0000"/>
        <rFont val="Times New Roman"/>
        <family val="1"/>
      </rPr>
      <t>3</t>
    </r>
    <r>
      <rPr>
        <sz val="10.5"/>
        <color rgb="FFFF0000"/>
        <rFont val="宋体"/>
        <family val="3"/>
        <charset val="134"/>
      </rPr>
      <t>种，企业自行添加</t>
    </r>
  </si>
  <si>
    <r>
      <rPr>
        <sz val="10.5"/>
        <color theme="1"/>
        <rFont val="Times New Roman"/>
        <family val="1"/>
      </rPr>
      <t xml:space="preserve">4.2.4.2 </t>
    </r>
    <r>
      <rPr>
        <sz val="10.5"/>
        <color theme="1"/>
        <rFont val="宋体"/>
        <family val="3"/>
        <charset val="134"/>
      </rPr>
      <t>含碳输出物含碳量（</t>
    </r>
    <r>
      <rPr>
        <sz val="10.5"/>
        <color theme="1"/>
        <rFont val="Times New Roman"/>
        <family val="1"/>
      </rPr>
      <t>0~1</t>
    </r>
    <r>
      <rPr>
        <sz val="10.5"/>
        <color theme="1"/>
        <rFont val="宋体"/>
        <family val="3"/>
        <charset val="134"/>
      </rPr>
      <t>）</t>
    </r>
  </si>
  <si>
    <r>
      <rPr>
        <sz val="10.5"/>
        <color theme="1"/>
        <rFont val="Times New Roman"/>
        <family val="1"/>
      </rPr>
      <t xml:space="preserve">    4.2.5</t>
    </r>
    <r>
      <rPr>
        <sz val="10.5"/>
        <color theme="1"/>
        <rFont val="宋体"/>
        <family val="3"/>
        <charset val="134"/>
      </rPr>
      <t>含碳产品</t>
    </r>
    <r>
      <rPr>
        <sz val="10.5"/>
        <color theme="1"/>
        <rFont val="Times New Roman"/>
        <family val="1"/>
      </rPr>
      <t>2</t>
    </r>
  </si>
  <si>
    <r>
      <rPr>
        <sz val="10.5"/>
        <color theme="1"/>
        <rFont val="Times New Roman"/>
        <family val="1"/>
      </rPr>
      <t xml:space="preserve">4.2.5.1 </t>
    </r>
    <r>
      <rPr>
        <sz val="10.5"/>
        <color theme="1"/>
        <rFont val="宋体"/>
        <family val="3"/>
        <charset val="134"/>
      </rPr>
      <t>含碳输出物的产量</t>
    </r>
    <r>
      <rPr>
        <sz val="10.5"/>
        <color theme="1"/>
        <rFont val="Times New Roman"/>
        <family val="1"/>
      </rPr>
      <t>(t)</t>
    </r>
  </si>
  <si>
    <r>
      <rPr>
        <sz val="10.5"/>
        <color theme="1"/>
        <rFont val="Times New Roman"/>
        <family val="1"/>
      </rPr>
      <t xml:space="preserve">4.2.5.2 </t>
    </r>
    <r>
      <rPr>
        <sz val="10.5"/>
        <color theme="1"/>
        <rFont val="宋体"/>
        <family val="3"/>
        <charset val="134"/>
      </rPr>
      <t>含碳输出物含碳量（</t>
    </r>
    <r>
      <rPr>
        <sz val="10.5"/>
        <color theme="1"/>
        <rFont val="Times New Roman"/>
        <family val="1"/>
      </rPr>
      <t>0~1</t>
    </r>
    <r>
      <rPr>
        <sz val="10.5"/>
        <color theme="1"/>
        <rFont val="宋体"/>
        <family val="3"/>
        <charset val="134"/>
      </rPr>
      <t>）</t>
    </r>
  </si>
  <si>
    <r>
      <rPr>
        <sz val="10.5"/>
        <color theme="1"/>
        <rFont val="Times New Roman"/>
        <family val="1"/>
      </rPr>
      <t xml:space="preserve">    4.2.6</t>
    </r>
    <r>
      <rPr>
        <sz val="10.5"/>
        <color theme="1"/>
        <rFont val="宋体"/>
        <family val="3"/>
        <charset val="134"/>
      </rPr>
      <t>含碳产品</t>
    </r>
    <r>
      <rPr>
        <sz val="10.5"/>
        <color theme="1"/>
        <rFont val="Times New Roman"/>
        <family val="1"/>
      </rPr>
      <t>3</t>
    </r>
  </si>
  <si>
    <r>
      <rPr>
        <sz val="10.5"/>
        <color theme="1"/>
        <rFont val="Times New Roman"/>
        <family val="1"/>
      </rPr>
      <t xml:space="preserve">4.2.6.1 </t>
    </r>
    <r>
      <rPr>
        <sz val="10.5"/>
        <color theme="1"/>
        <rFont val="宋体"/>
        <family val="3"/>
        <charset val="134"/>
      </rPr>
      <t>含碳输出物的产量</t>
    </r>
    <r>
      <rPr>
        <sz val="10.5"/>
        <color theme="1"/>
        <rFont val="Times New Roman"/>
        <family val="1"/>
      </rPr>
      <t>(t)</t>
    </r>
  </si>
  <si>
    <r>
      <rPr>
        <sz val="10.5"/>
        <color theme="1"/>
        <rFont val="Times New Roman"/>
        <family val="1"/>
      </rPr>
      <t xml:space="preserve">4.2.6.2 </t>
    </r>
    <r>
      <rPr>
        <sz val="10.5"/>
        <color theme="1"/>
        <rFont val="宋体"/>
        <family val="3"/>
        <charset val="134"/>
      </rPr>
      <t>含碳输出物含碳量（</t>
    </r>
    <r>
      <rPr>
        <sz val="10.5"/>
        <color theme="1"/>
        <rFont val="Times New Roman"/>
        <family val="1"/>
      </rPr>
      <t>0~1</t>
    </r>
    <r>
      <rPr>
        <sz val="10.5"/>
        <color theme="1"/>
        <rFont val="宋体"/>
        <family val="3"/>
        <charset val="134"/>
      </rPr>
      <t>）</t>
    </r>
  </si>
  <si>
    <r>
      <rPr>
        <b/>
        <sz val="10.5"/>
        <color theme="1"/>
        <rFont val="Times New Roman"/>
        <family val="1"/>
      </rPr>
      <t xml:space="preserve">  4.3 </t>
    </r>
    <r>
      <rPr>
        <b/>
        <sz val="10.5"/>
        <color theme="1"/>
        <rFont val="宋体"/>
        <family val="3"/>
        <charset val="134"/>
      </rPr>
      <t>消耗电力对应的排放量（</t>
    </r>
    <r>
      <rPr>
        <b/>
        <sz val="10.5"/>
        <color theme="1"/>
        <rFont val="Times New Roman"/>
        <family val="1"/>
      </rPr>
      <t>tCO</t>
    </r>
    <r>
      <rPr>
        <b/>
        <vertAlign val="subscript"/>
        <sz val="10.5"/>
        <color theme="1"/>
        <rFont val="Times New Roman"/>
        <family val="1"/>
      </rPr>
      <t>2</t>
    </r>
    <r>
      <rPr>
        <b/>
        <sz val="10.5"/>
        <color theme="1"/>
        <rFont val="宋体"/>
        <family val="3"/>
        <charset val="134"/>
      </rPr>
      <t>）</t>
    </r>
  </si>
  <si>
    <r>
      <rPr>
        <sz val="10.5"/>
        <color theme="1"/>
        <rFont val="宋体"/>
        <family val="3"/>
        <charset val="134"/>
      </rPr>
      <t>按核算与报告指南公式（</t>
    </r>
    <r>
      <rPr>
        <sz val="10.5"/>
        <color theme="1"/>
        <rFont val="Times New Roman"/>
        <family val="1"/>
      </rPr>
      <t>13</t>
    </r>
    <r>
      <rPr>
        <sz val="10.5"/>
        <color theme="1"/>
        <rFont val="宋体"/>
        <family val="3"/>
        <charset val="134"/>
      </rPr>
      <t>）计算</t>
    </r>
  </si>
  <si>
    <r>
      <rPr>
        <sz val="10.5"/>
        <color theme="1"/>
        <rFont val="Times New Roman"/>
        <family val="1"/>
      </rPr>
      <t xml:space="preserve">    4.3.1 </t>
    </r>
    <r>
      <rPr>
        <sz val="10.5"/>
        <color theme="1"/>
        <rFont val="宋体"/>
        <family val="3"/>
        <charset val="134"/>
      </rPr>
      <t>消耗电量（</t>
    </r>
    <r>
      <rPr>
        <sz val="10.5"/>
        <color theme="1"/>
        <rFont val="Times New Roman"/>
        <family val="1"/>
      </rPr>
      <t>MWh</t>
    </r>
    <r>
      <rPr>
        <sz val="10.5"/>
        <color theme="1"/>
        <rFont val="宋体"/>
        <family val="3"/>
        <charset val="134"/>
      </rPr>
      <t>）</t>
    </r>
  </si>
  <si>
    <r>
      <rPr>
        <sz val="10.5"/>
        <color theme="1"/>
        <rFont val="Times New Roman"/>
        <family val="1"/>
      </rPr>
      <t>4.3.1.1</t>
    </r>
    <r>
      <rPr>
        <sz val="10.5"/>
        <color theme="1"/>
        <rFont val="宋体"/>
        <family val="3"/>
        <charset val="134"/>
      </rPr>
      <t>电网供电</t>
    </r>
  </si>
  <si>
    <r>
      <rPr>
        <sz val="10.5"/>
        <color theme="1"/>
        <rFont val="宋体"/>
        <family val="3"/>
        <charset val="134"/>
      </rPr>
      <t>电量包括从电网供电、可再生能源发电、余热发电、自备电厂</t>
    </r>
  </si>
  <si>
    <r>
      <rPr>
        <sz val="10.5"/>
        <color theme="1"/>
        <rFont val="Times New Roman"/>
        <family val="1"/>
      </rPr>
      <t>4.3.1.2</t>
    </r>
    <r>
      <rPr>
        <sz val="10.5"/>
        <color theme="1"/>
        <rFont val="宋体"/>
        <family val="3"/>
        <charset val="134"/>
      </rPr>
      <t>可再生能源发电</t>
    </r>
  </si>
  <si>
    <r>
      <rPr>
        <sz val="10.5"/>
        <color theme="1"/>
        <rFont val="Times New Roman"/>
        <family val="1"/>
      </rPr>
      <t>4.3.1.3</t>
    </r>
    <r>
      <rPr>
        <sz val="10.5"/>
        <color theme="1"/>
        <rFont val="宋体"/>
        <family val="3"/>
        <charset val="134"/>
      </rPr>
      <t>余热发电</t>
    </r>
  </si>
  <si>
    <r>
      <rPr>
        <sz val="10.5"/>
        <color theme="1"/>
        <rFont val="Times New Roman"/>
        <family val="1"/>
      </rPr>
      <t>4.3.1.4</t>
    </r>
    <r>
      <rPr>
        <sz val="10.5"/>
        <color theme="1"/>
        <rFont val="宋体"/>
        <family val="3"/>
        <charset val="134"/>
      </rPr>
      <t>自备电厂</t>
    </r>
  </si>
  <si>
    <r>
      <rPr>
        <sz val="10.5"/>
        <color theme="1"/>
        <rFont val="Times New Roman"/>
        <family val="1"/>
      </rPr>
      <t xml:space="preserve">     4.3.2 </t>
    </r>
    <r>
      <rPr>
        <sz val="10.5"/>
        <color theme="1"/>
        <rFont val="宋体"/>
        <family val="3"/>
        <charset val="134"/>
      </rPr>
      <t>排放因子（</t>
    </r>
    <r>
      <rPr>
        <sz val="10.5"/>
        <color theme="1"/>
        <rFont val="Times New Roman"/>
        <family val="1"/>
      </rPr>
      <t>tCO</t>
    </r>
    <r>
      <rPr>
        <vertAlign val="subscript"/>
        <sz val="10.5"/>
        <color theme="1"/>
        <rFont val="Times New Roman"/>
        <family val="1"/>
      </rPr>
      <t>2</t>
    </r>
    <r>
      <rPr>
        <sz val="10.5"/>
        <color theme="1"/>
        <rFont val="Times New Roman"/>
        <family val="1"/>
      </rPr>
      <t>/MWh</t>
    </r>
    <r>
      <rPr>
        <sz val="10.5"/>
        <color theme="1"/>
        <rFont val="宋体"/>
        <family val="3"/>
        <charset val="134"/>
      </rPr>
      <t>）</t>
    </r>
  </si>
  <si>
    <r>
      <rPr>
        <sz val="10.5"/>
        <color theme="1"/>
        <rFont val="Times New Roman"/>
        <family val="1"/>
      </rPr>
      <t>4.3.2.1</t>
    </r>
    <r>
      <rPr>
        <sz val="10.5"/>
        <color theme="1"/>
        <rFont val="宋体"/>
        <family val="3"/>
        <charset val="134"/>
      </rPr>
      <t>电网供电</t>
    </r>
  </si>
  <si>
    <r>
      <rPr>
        <sz val="10.5"/>
        <color theme="1"/>
        <rFont val="宋体"/>
        <family val="3"/>
        <charset val="134"/>
      </rPr>
      <t>排放因子根据来源采用加权平均；其中</t>
    </r>
    <r>
      <rPr>
        <sz val="10.5"/>
        <color theme="1"/>
        <rFont val="Times New Roman"/>
        <family val="1"/>
      </rPr>
      <t>:
− </t>
    </r>
    <r>
      <rPr>
        <sz val="10.5"/>
        <color theme="1"/>
        <rFont val="宋体"/>
        <family val="3"/>
        <charset val="134"/>
      </rPr>
      <t>电网排放因子选用区域电网平均排放因子</t>
    </r>
    <r>
      <rPr>
        <sz val="10.5"/>
        <color theme="1"/>
        <rFont val="Times New Roman"/>
        <family val="1"/>
      </rPr>
      <t>;
− </t>
    </r>
    <r>
      <rPr>
        <sz val="10.5"/>
        <color theme="1"/>
        <rFont val="宋体"/>
        <family val="3"/>
        <charset val="134"/>
      </rPr>
      <t>可再生能源、余热发电排放因子为</t>
    </r>
    <r>
      <rPr>
        <sz val="10.5"/>
        <color theme="1"/>
        <rFont val="Times New Roman"/>
        <family val="1"/>
      </rPr>
      <t>0;
− </t>
    </r>
    <r>
      <rPr>
        <sz val="10.5"/>
        <color theme="1"/>
        <rFont val="宋体"/>
        <family val="3"/>
        <charset val="134"/>
      </rPr>
      <t>自备电厂排放因子用排放量</t>
    </r>
    <r>
      <rPr>
        <sz val="10.5"/>
        <color theme="1"/>
        <rFont val="Times New Roman"/>
        <family val="1"/>
      </rPr>
      <t>/</t>
    </r>
    <r>
      <rPr>
        <sz val="10.5"/>
        <color theme="1"/>
        <rFont val="宋体"/>
        <family val="3"/>
        <charset val="134"/>
      </rPr>
      <t>供电量计算得出</t>
    </r>
    <r>
      <rPr>
        <sz val="10.5"/>
        <color theme="1"/>
        <rFont val="Times New Roman"/>
        <family val="1"/>
      </rPr>
      <t>,</t>
    </r>
    <r>
      <rPr>
        <sz val="10.5"/>
        <color theme="1"/>
        <rFont val="宋体"/>
        <family val="3"/>
        <charset val="134"/>
      </rPr>
      <t>如数据不可获得</t>
    </r>
    <r>
      <rPr>
        <sz val="10.5"/>
        <color theme="1"/>
        <rFont val="Times New Roman"/>
        <family val="1"/>
      </rPr>
      <t>,</t>
    </r>
    <r>
      <rPr>
        <sz val="10.5"/>
        <color theme="1"/>
        <rFont val="宋体"/>
        <family val="3"/>
        <charset val="134"/>
      </rPr>
      <t>可采用区域电网平均排放因子</t>
    </r>
  </si>
  <si>
    <r>
      <rPr>
        <sz val="10.5"/>
        <color theme="1"/>
        <rFont val="Times New Roman"/>
        <family val="1"/>
      </rPr>
      <t>4.3.2.2</t>
    </r>
    <r>
      <rPr>
        <sz val="10.5"/>
        <color theme="1"/>
        <rFont val="宋体"/>
        <family val="3"/>
        <charset val="134"/>
      </rPr>
      <t>可再生能源发电</t>
    </r>
  </si>
  <si>
    <r>
      <rPr>
        <sz val="10.5"/>
        <color theme="1"/>
        <rFont val="Times New Roman"/>
        <family val="1"/>
      </rPr>
      <t>4.3.2.3</t>
    </r>
    <r>
      <rPr>
        <sz val="10.5"/>
        <color theme="1"/>
        <rFont val="宋体"/>
        <family val="3"/>
        <charset val="134"/>
      </rPr>
      <t>余热发电</t>
    </r>
  </si>
  <si>
    <r>
      <rPr>
        <sz val="10.5"/>
        <color theme="1"/>
        <rFont val="Times New Roman"/>
        <family val="1"/>
      </rPr>
      <t>4.3.2.4</t>
    </r>
    <r>
      <rPr>
        <sz val="10.5"/>
        <color theme="1"/>
        <rFont val="宋体"/>
        <family val="3"/>
        <charset val="134"/>
      </rPr>
      <t>自备电厂</t>
    </r>
  </si>
  <si>
    <r>
      <rPr>
        <b/>
        <sz val="10.5"/>
        <color theme="1"/>
        <rFont val="Times New Roman"/>
        <family val="1"/>
      </rPr>
      <t xml:space="preserve">  4.4</t>
    </r>
    <r>
      <rPr>
        <b/>
        <sz val="10.5"/>
        <color theme="1"/>
        <rFont val="宋体"/>
        <family val="3"/>
        <charset val="134"/>
      </rPr>
      <t>消耗热力对应的排放量（</t>
    </r>
    <r>
      <rPr>
        <b/>
        <sz val="10.5"/>
        <color theme="1"/>
        <rFont val="Times New Roman"/>
        <family val="1"/>
      </rPr>
      <t>tCO</t>
    </r>
    <r>
      <rPr>
        <b/>
        <vertAlign val="subscript"/>
        <sz val="10.5"/>
        <color theme="1"/>
        <rFont val="Times New Roman"/>
        <family val="1"/>
      </rPr>
      <t>2</t>
    </r>
    <r>
      <rPr>
        <b/>
        <sz val="10.5"/>
        <color theme="1"/>
        <rFont val="宋体"/>
        <family val="3"/>
        <charset val="134"/>
      </rPr>
      <t>）</t>
    </r>
  </si>
  <si>
    <r>
      <rPr>
        <sz val="10.5"/>
        <color theme="1"/>
        <rFont val="宋体"/>
        <family val="3"/>
        <charset val="134"/>
      </rPr>
      <t>按核算与报告指南公式（</t>
    </r>
    <r>
      <rPr>
        <sz val="10.5"/>
        <color theme="1"/>
        <rFont val="Times New Roman"/>
        <family val="1"/>
      </rPr>
      <t>14</t>
    </r>
    <r>
      <rPr>
        <sz val="10.5"/>
        <color theme="1"/>
        <rFont val="宋体"/>
        <family val="3"/>
        <charset val="134"/>
      </rPr>
      <t>）计算</t>
    </r>
  </si>
  <si>
    <r>
      <rPr>
        <sz val="10.5"/>
        <color theme="1"/>
        <rFont val="Times New Roman"/>
        <family val="1"/>
      </rPr>
      <t xml:space="preserve">    4.4.1 </t>
    </r>
    <r>
      <rPr>
        <sz val="10.5"/>
        <color theme="1"/>
        <rFont val="宋体"/>
        <family val="3"/>
        <charset val="134"/>
      </rPr>
      <t>消耗热量（</t>
    </r>
    <r>
      <rPr>
        <sz val="10.5"/>
        <color theme="1"/>
        <rFont val="Times New Roman"/>
        <family val="1"/>
      </rPr>
      <t>GJ</t>
    </r>
    <r>
      <rPr>
        <sz val="10.5"/>
        <color theme="1"/>
        <rFont val="宋体"/>
        <family val="3"/>
        <charset val="134"/>
      </rPr>
      <t>）</t>
    </r>
  </si>
  <si>
    <r>
      <rPr>
        <sz val="10.5"/>
        <color theme="1"/>
        <rFont val="Times New Roman"/>
        <family val="1"/>
      </rPr>
      <t>4.4.1.1</t>
    </r>
    <r>
      <rPr>
        <sz val="10.5"/>
        <color theme="1"/>
        <rFont val="宋体"/>
        <family val="3"/>
        <charset val="134"/>
      </rPr>
      <t>余热回收</t>
    </r>
  </si>
  <si>
    <r>
      <rPr>
        <sz val="10.5"/>
        <color theme="1"/>
        <rFont val="宋体"/>
        <family val="3"/>
        <charset val="134"/>
      </rPr>
      <t>热量包括余热回收、蒸汽锅炉或自备电厂</t>
    </r>
  </si>
  <si>
    <r>
      <rPr>
        <sz val="10.5"/>
        <color theme="1"/>
        <rFont val="Times New Roman"/>
        <family val="1"/>
      </rPr>
      <t>4.4.1.2</t>
    </r>
    <r>
      <rPr>
        <sz val="10.5"/>
        <color theme="1"/>
        <rFont val="宋体"/>
        <family val="3"/>
        <charset val="134"/>
      </rPr>
      <t>蒸汽锅炉</t>
    </r>
  </si>
  <si>
    <r>
      <rPr>
        <sz val="10.5"/>
        <color theme="1"/>
        <rFont val="Times New Roman"/>
        <family val="1"/>
      </rPr>
      <t>4.4.1.3</t>
    </r>
    <r>
      <rPr>
        <sz val="10.5"/>
        <color theme="1"/>
        <rFont val="宋体"/>
        <family val="3"/>
        <charset val="134"/>
      </rPr>
      <t>自备电厂</t>
    </r>
  </si>
  <si>
    <r>
      <rPr>
        <sz val="10.5"/>
        <color theme="1"/>
        <rFont val="Times New Roman"/>
        <family val="1"/>
      </rPr>
      <t xml:space="preserve">    4.4.2 </t>
    </r>
    <r>
      <rPr>
        <sz val="10.5"/>
        <color theme="1"/>
        <rFont val="宋体"/>
        <family val="3"/>
        <charset val="134"/>
      </rPr>
      <t>排放因子（</t>
    </r>
    <r>
      <rPr>
        <sz val="10.5"/>
        <color theme="1"/>
        <rFont val="Times New Roman"/>
        <family val="1"/>
      </rPr>
      <t>tCO</t>
    </r>
    <r>
      <rPr>
        <vertAlign val="subscript"/>
        <sz val="10.5"/>
        <color theme="1"/>
        <rFont val="Times New Roman"/>
        <family val="1"/>
      </rPr>
      <t>2</t>
    </r>
    <r>
      <rPr>
        <sz val="10.5"/>
        <color theme="1"/>
        <rFont val="Times New Roman"/>
        <family val="1"/>
      </rPr>
      <t>/GJ</t>
    </r>
    <r>
      <rPr>
        <sz val="10.5"/>
        <color theme="1"/>
        <rFont val="宋体"/>
        <family val="3"/>
        <charset val="134"/>
      </rPr>
      <t>）</t>
    </r>
  </si>
  <si>
    <r>
      <rPr>
        <sz val="10.5"/>
        <color theme="1"/>
        <rFont val="Times New Roman"/>
        <family val="1"/>
      </rPr>
      <t>4.4.2.1</t>
    </r>
    <r>
      <rPr>
        <sz val="10.5"/>
        <color theme="1"/>
        <rFont val="宋体"/>
        <family val="3"/>
        <charset val="134"/>
      </rPr>
      <t>余热回收</t>
    </r>
  </si>
  <si>
    <r>
      <rPr>
        <sz val="10.5"/>
        <color theme="1"/>
        <rFont val="宋体"/>
        <family val="3"/>
        <charset val="134"/>
      </rPr>
      <t>热力供应排放因子根据来源采用加权平均</t>
    </r>
    <r>
      <rPr>
        <sz val="10.5"/>
        <color theme="1"/>
        <rFont val="Times New Roman"/>
        <family val="1"/>
      </rPr>
      <t>,</t>
    </r>
    <r>
      <rPr>
        <sz val="10.5"/>
        <color theme="1"/>
        <rFont val="宋体"/>
        <family val="3"/>
        <charset val="134"/>
      </rPr>
      <t>其中</t>
    </r>
    <r>
      <rPr>
        <sz val="10.5"/>
        <color theme="1"/>
        <rFont val="Times New Roman"/>
        <family val="1"/>
      </rPr>
      <t xml:space="preserve">:
− </t>
    </r>
    <r>
      <rPr>
        <sz val="10.5"/>
        <color theme="1"/>
        <rFont val="宋体"/>
        <family val="3"/>
        <charset val="134"/>
      </rPr>
      <t>余热回收排放因子为</t>
    </r>
    <r>
      <rPr>
        <sz val="10.5"/>
        <color theme="1"/>
        <rFont val="Times New Roman"/>
        <family val="1"/>
      </rPr>
      <t>0</t>
    </r>
    <r>
      <rPr>
        <sz val="10.5"/>
        <color theme="1"/>
        <rFont val="宋体"/>
        <family val="3"/>
        <charset val="134"/>
      </rPr>
      <t xml:space="preserve">，
</t>
    </r>
    <r>
      <rPr>
        <sz val="10.5"/>
        <color theme="1"/>
        <rFont val="Times New Roman"/>
        <family val="1"/>
      </rPr>
      <t xml:space="preserve">− </t>
    </r>
    <r>
      <rPr>
        <sz val="10.5"/>
        <color theme="1"/>
        <rFont val="宋体"/>
        <family val="3"/>
        <charset val="134"/>
      </rPr>
      <t>蒸汽锅炉或自备电厂排放因子用排放量</t>
    </r>
    <r>
      <rPr>
        <sz val="10.5"/>
        <color theme="1"/>
        <rFont val="Times New Roman"/>
        <family val="1"/>
      </rPr>
      <t>/</t>
    </r>
    <r>
      <rPr>
        <sz val="10.5"/>
        <color theme="1"/>
        <rFont val="宋体"/>
        <family val="3"/>
        <charset val="134"/>
      </rPr>
      <t>供热量计算</t>
    </r>
  </si>
  <si>
    <r>
      <rPr>
        <sz val="10.5"/>
        <color theme="1"/>
        <rFont val="Times New Roman"/>
        <family val="1"/>
      </rPr>
      <t>4.4.2.2</t>
    </r>
    <r>
      <rPr>
        <sz val="10.5"/>
        <color theme="1"/>
        <rFont val="宋体"/>
        <family val="3"/>
        <charset val="134"/>
      </rPr>
      <t>蒸汽锅炉</t>
    </r>
  </si>
  <si>
    <r>
      <rPr>
        <sz val="10.5"/>
        <color theme="1"/>
        <rFont val="Times New Roman"/>
        <family val="1"/>
      </rPr>
      <t>4.4.2.3</t>
    </r>
    <r>
      <rPr>
        <sz val="10.5"/>
        <color theme="1"/>
        <rFont val="宋体"/>
        <family val="3"/>
        <charset val="134"/>
      </rPr>
      <t>自备电厂</t>
    </r>
  </si>
  <si>
    <r>
      <rPr>
        <sz val="10.5"/>
        <color theme="1"/>
        <rFont val="Times New Roman"/>
        <family val="1"/>
      </rPr>
      <t>4.4.2.4</t>
    </r>
    <r>
      <rPr>
        <sz val="10.5"/>
        <color theme="1"/>
        <rFont val="宋体"/>
        <family val="3"/>
        <charset val="134"/>
      </rPr>
      <t>默认值</t>
    </r>
  </si>
  <si>
    <r>
      <rPr>
        <sz val="10.5"/>
        <color theme="1"/>
        <rFont val="宋体"/>
        <family val="3"/>
        <charset val="134"/>
      </rPr>
      <t>若数据不可得，采用</t>
    </r>
    <r>
      <rPr>
        <sz val="10.5"/>
        <color theme="1"/>
        <rFont val="Times New Roman"/>
        <family val="1"/>
      </rPr>
      <t>0.11tCO</t>
    </r>
    <r>
      <rPr>
        <vertAlign val="subscript"/>
        <sz val="10.5"/>
        <color theme="1"/>
        <rFont val="Times New Roman"/>
        <family val="1"/>
      </rPr>
      <t>2</t>
    </r>
    <r>
      <rPr>
        <sz val="10.5"/>
        <color theme="1"/>
        <rFont val="Times New Roman"/>
        <family val="1"/>
      </rPr>
      <t>/GJ</t>
    </r>
  </si>
  <si>
    <r>
      <rPr>
        <b/>
        <sz val="10.5"/>
        <color theme="1"/>
        <rFont val="Times New Roman"/>
        <family val="1"/>
      </rPr>
      <t xml:space="preserve">5 </t>
    </r>
    <r>
      <rPr>
        <b/>
        <sz val="10.5"/>
        <color theme="1"/>
        <rFont val="宋体"/>
        <family val="3"/>
        <charset val="134"/>
      </rPr>
      <t>排放强度（单位：</t>
    </r>
    <r>
      <rPr>
        <b/>
        <sz val="10.5"/>
        <color theme="1"/>
        <rFont val="Times New Roman"/>
        <family val="1"/>
      </rPr>
      <t>tCO</t>
    </r>
    <r>
      <rPr>
        <b/>
        <vertAlign val="subscript"/>
        <sz val="10.5"/>
        <color theme="1"/>
        <rFont val="Times New Roman"/>
        <family val="1"/>
      </rPr>
      <t>2</t>
    </r>
    <r>
      <rPr>
        <b/>
        <sz val="10.5"/>
        <color theme="1"/>
        <rFont val="Times New Roman"/>
        <family val="1"/>
      </rPr>
      <t>/t</t>
    </r>
    <r>
      <rPr>
        <b/>
        <sz val="10.5"/>
        <color theme="1"/>
        <rFont val="宋体"/>
        <family val="3"/>
        <charset val="134"/>
      </rPr>
      <t>）</t>
    </r>
  </si>
  <si>
    <r>
      <rPr>
        <sz val="10.5"/>
        <color theme="1"/>
        <rFont val="Times New Roman"/>
        <family val="1"/>
      </rPr>
      <t>−</t>
    </r>
    <r>
      <rPr>
        <sz val="7"/>
        <color theme="1"/>
        <rFont val="Times New Roman"/>
        <family val="1"/>
      </rPr>
      <t xml:space="preserve">        </t>
    </r>
    <r>
      <rPr>
        <sz val="10.5"/>
        <color theme="1"/>
        <rFont val="宋体"/>
        <family val="3"/>
        <charset val="134"/>
      </rPr>
      <t>二氧化碳排放总量</t>
    </r>
    <r>
      <rPr>
        <sz val="10.5"/>
        <color theme="1"/>
        <rFont val="Times New Roman"/>
        <family val="1"/>
      </rPr>
      <t>/</t>
    </r>
    <r>
      <rPr>
        <sz val="10.5"/>
        <color theme="1"/>
        <rFont val="宋体"/>
        <family val="3"/>
        <charset val="134"/>
      </rPr>
      <t>主营产品产量</t>
    </r>
  </si>
  <si>
    <r>
      <rPr>
        <sz val="10.5"/>
        <color theme="1"/>
        <rFont val="Times New Roman"/>
        <family val="1"/>
      </rPr>
      <t>−</t>
    </r>
    <r>
      <rPr>
        <sz val="7"/>
        <color theme="1"/>
        <rFont val="Times New Roman"/>
        <family val="1"/>
      </rPr>
      <t xml:space="preserve">        </t>
    </r>
    <r>
      <rPr>
        <sz val="10.5"/>
        <color theme="1"/>
        <rFont val="宋体"/>
        <family val="3"/>
        <charset val="134"/>
      </rPr>
      <t>当属于本表说明</t>
    </r>
    <r>
      <rPr>
        <sz val="10.5"/>
        <color theme="1"/>
        <rFont val="Times New Roman"/>
        <family val="1"/>
      </rPr>
      <t>1</t>
    </r>
    <r>
      <rPr>
        <sz val="10.5"/>
        <color theme="1"/>
        <rFont val="宋体"/>
        <family val="3"/>
        <charset val="134"/>
      </rPr>
      <t>中</t>
    </r>
    <r>
      <rPr>
        <sz val="10.5"/>
        <color theme="1"/>
        <rFont val="Times New Roman"/>
        <family val="1"/>
      </rPr>
      <t>“</t>
    </r>
    <r>
      <rPr>
        <sz val="10.5"/>
        <color theme="1"/>
        <rFont val="宋体"/>
        <family val="3"/>
        <charset val="134"/>
      </rPr>
      <t>两类或两类以上的主营产品的二氧化碳排放活动数据不能分开核算时</t>
    </r>
    <r>
      <rPr>
        <sz val="10.5"/>
        <color theme="1"/>
        <rFont val="Times New Roman"/>
        <family val="1"/>
      </rPr>
      <t>”</t>
    </r>
    <r>
      <rPr>
        <sz val="10.5"/>
        <color theme="1"/>
        <rFont val="宋体"/>
        <family val="3"/>
        <charset val="134"/>
      </rPr>
      <t>，主营产品的产量是各类产品产量的加和。</t>
    </r>
  </si>
  <si>
    <r>
      <rPr>
        <sz val="10.5"/>
        <color theme="1"/>
        <rFont val="宋体"/>
        <family val="3"/>
        <charset val="134"/>
      </rPr>
      <t>说明：</t>
    </r>
  </si>
  <si>
    <r>
      <rPr>
        <sz val="10.5"/>
        <color theme="1"/>
        <rFont val="Times New Roman"/>
        <family val="1"/>
      </rPr>
      <t>*1</t>
    </r>
    <r>
      <rPr>
        <sz val="10.5"/>
        <color theme="1"/>
        <rFont val="宋体"/>
        <family val="3"/>
        <charset val="134"/>
      </rPr>
      <t>纳入全国碳排放权交易体系范围内的每类主营产品应当单独填写表格，但是当两类或两类以上的主营产品的二氧化碳排放活动数据不能分开核算时，可以合并填写，并在表格下方予以备注说明。</t>
    </r>
  </si>
  <si>
    <r>
      <rPr>
        <sz val="10.5"/>
        <color theme="1"/>
        <rFont val="Times New Roman"/>
        <family val="1"/>
      </rPr>
      <t>*2</t>
    </r>
    <r>
      <rPr>
        <sz val="10.5"/>
        <color theme="1"/>
        <rFont val="宋体"/>
        <family val="3"/>
        <charset val="134"/>
      </rPr>
      <t>当一种产品的多个车间的数据分不开也可以合并报送，并在表格下方予以说明；</t>
    </r>
  </si>
  <si>
    <r>
      <rPr>
        <sz val="10.5"/>
        <color theme="1"/>
        <rFont val="Times New Roman"/>
        <family val="1"/>
      </rPr>
      <t>*3</t>
    </r>
    <r>
      <rPr>
        <sz val="10.5"/>
        <color theme="1"/>
        <rFont val="宋体"/>
        <family val="3"/>
        <charset val="134"/>
      </rPr>
      <t>如果生产该种化工产品的分厂（或车间）生产多于</t>
    </r>
    <r>
      <rPr>
        <sz val="10.5"/>
        <color theme="1"/>
        <rFont val="Times New Roman"/>
        <family val="1"/>
      </rPr>
      <t>1</t>
    </r>
    <r>
      <rPr>
        <sz val="10.5"/>
        <color theme="1"/>
        <rFont val="宋体"/>
        <family val="3"/>
        <charset val="134"/>
      </rPr>
      <t>个，请自行添加。</t>
    </r>
  </si>
  <si>
    <t>指南参考值</t>
  </si>
  <si>
    <t>燃料品种</t>
  </si>
  <si>
    <t>低位发热量</t>
  </si>
  <si>
    <t>热值单位</t>
  </si>
  <si>
    <t>单位热值碳含量</t>
  </si>
  <si>
    <t>含碳量单位</t>
  </si>
  <si>
    <t>碳氧化率</t>
  </si>
  <si>
    <t>固体燃料</t>
  </si>
  <si>
    <r>
      <rPr>
        <sz val="12"/>
        <color theme="1"/>
        <rFont val="宋体"/>
        <family val="3"/>
        <charset val="134"/>
      </rPr>
      <t>无烟煤</t>
    </r>
  </si>
  <si>
    <t>GJ/t</t>
  </si>
  <si>
    <t>tC/GJ</t>
  </si>
  <si>
    <r>
      <rPr>
        <sz val="12"/>
        <color theme="1"/>
        <rFont val="宋体"/>
        <family val="3"/>
        <charset val="134"/>
      </rPr>
      <t>烟煤</t>
    </r>
  </si>
  <si>
    <r>
      <rPr>
        <sz val="12"/>
        <color theme="1"/>
        <rFont val="宋体"/>
        <family val="3"/>
        <charset val="134"/>
      </rPr>
      <t>褐煤</t>
    </r>
  </si>
  <si>
    <r>
      <rPr>
        <sz val="12"/>
        <color theme="1"/>
        <rFont val="宋体"/>
        <family val="3"/>
        <charset val="134"/>
      </rPr>
      <t>洗精煤</t>
    </r>
  </si>
  <si>
    <r>
      <rPr>
        <sz val="12"/>
        <color theme="1"/>
        <rFont val="宋体"/>
        <family val="3"/>
        <charset val="134"/>
      </rPr>
      <t>其它洗煤</t>
    </r>
  </si>
  <si>
    <t>煤制品</t>
  </si>
  <si>
    <r>
      <rPr>
        <sz val="12"/>
        <color theme="1"/>
        <rFont val="宋体"/>
        <family val="3"/>
        <charset val="134"/>
      </rPr>
      <t>焦炭</t>
    </r>
  </si>
  <si>
    <t>液体燃料</t>
  </si>
  <si>
    <r>
      <rPr>
        <sz val="12"/>
        <color theme="1"/>
        <rFont val="宋体"/>
        <family val="3"/>
        <charset val="134"/>
      </rPr>
      <t>原油</t>
    </r>
  </si>
  <si>
    <r>
      <rPr>
        <sz val="12"/>
        <color theme="1"/>
        <rFont val="宋体"/>
        <family val="3"/>
        <charset val="134"/>
      </rPr>
      <t>燃料油</t>
    </r>
  </si>
  <si>
    <r>
      <rPr>
        <sz val="12"/>
        <color theme="1"/>
        <rFont val="宋体"/>
        <family val="3"/>
        <charset val="134"/>
      </rPr>
      <t>汽油</t>
    </r>
  </si>
  <si>
    <r>
      <rPr>
        <sz val="12"/>
        <color theme="1"/>
        <rFont val="宋体"/>
        <family val="3"/>
        <charset val="134"/>
      </rPr>
      <t>柴油</t>
    </r>
  </si>
  <si>
    <r>
      <rPr>
        <sz val="12"/>
        <color theme="1"/>
        <rFont val="宋体"/>
        <family val="3"/>
        <charset val="134"/>
      </rPr>
      <t>一般煤油</t>
    </r>
  </si>
  <si>
    <r>
      <rPr>
        <sz val="12"/>
        <color theme="1"/>
        <rFont val="宋体"/>
        <family val="3"/>
        <charset val="134"/>
      </rPr>
      <t>石油焦</t>
    </r>
  </si>
  <si>
    <r>
      <rPr>
        <sz val="12"/>
        <color theme="1"/>
        <rFont val="宋体"/>
        <family val="3"/>
        <charset val="134"/>
      </rPr>
      <t>液化天然气</t>
    </r>
  </si>
  <si>
    <r>
      <rPr>
        <sz val="12"/>
        <color theme="1"/>
        <rFont val="宋体"/>
        <family val="3"/>
        <charset val="134"/>
      </rPr>
      <t>液化石油气</t>
    </r>
  </si>
  <si>
    <r>
      <rPr>
        <sz val="12"/>
        <color theme="1"/>
        <rFont val="宋体"/>
        <family val="3"/>
        <charset val="134"/>
      </rPr>
      <t>焦油</t>
    </r>
  </si>
  <si>
    <t>粗苯</t>
  </si>
  <si>
    <r>
      <rPr>
        <sz val="12"/>
        <color theme="1"/>
        <rFont val="宋体"/>
        <family val="3"/>
        <charset val="134"/>
      </rPr>
      <t>其它石油制品</t>
    </r>
  </si>
  <si>
    <t>气体燃料</t>
  </si>
  <si>
    <r>
      <rPr>
        <sz val="12"/>
        <color theme="1"/>
        <rFont val="宋体"/>
        <family val="3"/>
        <charset val="134"/>
      </rPr>
      <t>炼厂干气</t>
    </r>
  </si>
  <si>
    <r>
      <rPr>
        <sz val="12"/>
        <color theme="1"/>
        <rFont val="宋体"/>
        <family val="3"/>
        <charset val="134"/>
      </rPr>
      <t>焦炉煤气</t>
    </r>
  </si>
  <si>
    <r>
      <rPr>
        <sz val="12"/>
        <color theme="1"/>
        <rFont val="Times New Roman"/>
        <family val="1"/>
      </rPr>
      <t>GJ/</t>
    </r>
    <r>
      <rPr>
        <sz val="12"/>
        <color theme="1"/>
        <rFont val="宋体"/>
        <family val="3"/>
        <charset val="134"/>
      </rPr>
      <t>万</t>
    </r>
    <r>
      <rPr>
        <sz val="12"/>
        <color theme="1"/>
        <rFont val="Times New Roman"/>
        <family val="1"/>
      </rPr>
      <t>Nm</t>
    </r>
    <r>
      <rPr>
        <vertAlign val="superscript"/>
        <sz val="12"/>
        <color theme="1"/>
        <rFont val="Times New Roman"/>
        <family val="1"/>
      </rPr>
      <t>3</t>
    </r>
  </si>
  <si>
    <r>
      <rPr>
        <sz val="12"/>
        <color theme="1"/>
        <rFont val="宋体"/>
        <family val="3"/>
        <charset val="134"/>
      </rPr>
      <t>高炉煤气</t>
    </r>
  </si>
  <si>
    <r>
      <rPr>
        <sz val="12"/>
        <color theme="1"/>
        <rFont val="宋体"/>
        <family val="3"/>
        <charset val="134"/>
      </rPr>
      <t>转炉煤气</t>
    </r>
  </si>
  <si>
    <t>密闭电石炉炉气</t>
  </si>
  <si>
    <r>
      <rPr>
        <sz val="12"/>
        <color theme="1"/>
        <rFont val="宋体"/>
        <family val="3"/>
        <charset val="134"/>
      </rPr>
      <t>其它煤气</t>
    </r>
  </si>
  <si>
    <r>
      <rPr>
        <sz val="12"/>
        <color theme="1"/>
        <rFont val="宋体"/>
        <family val="3"/>
        <charset val="134"/>
      </rPr>
      <t>天然气</t>
    </r>
  </si>
  <si>
    <r>
      <rPr>
        <sz val="11"/>
        <color theme="1"/>
        <rFont val="宋体"/>
        <family val="3"/>
        <charset val="134"/>
      </rPr>
      <t>产品名称</t>
    </r>
  </si>
  <si>
    <r>
      <rPr>
        <sz val="11"/>
        <color theme="1"/>
        <rFont val="宋体"/>
        <family val="3"/>
        <charset val="134"/>
      </rPr>
      <t>含碳量（</t>
    </r>
    <r>
      <rPr>
        <sz val="11"/>
        <color theme="1"/>
        <rFont val="Times New Roman"/>
        <family val="1"/>
      </rPr>
      <t>tC/t</t>
    </r>
    <r>
      <rPr>
        <sz val="11"/>
        <color theme="1"/>
        <rFont val="宋体"/>
        <family val="3"/>
        <charset val="134"/>
      </rPr>
      <t>）</t>
    </r>
  </si>
  <si>
    <t>%</t>
  </si>
  <si>
    <r>
      <rPr>
        <sz val="11"/>
        <color theme="1"/>
        <rFont val="宋体"/>
        <family val="3"/>
        <charset val="134"/>
      </rPr>
      <t>乙腈</t>
    </r>
  </si>
  <si>
    <r>
      <rPr>
        <sz val="11"/>
        <color theme="1"/>
        <rFont val="宋体"/>
        <family val="3"/>
        <charset val="134"/>
      </rPr>
      <t>丙烯腈</t>
    </r>
  </si>
  <si>
    <r>
      <rPr>
        <sz val="11"/>
        <color theme="1"/>
        <rFont val="宋体"/>
        <family val="3"/>
        <charset val="134"/>
      </rPr>
      <t>丁二烯</t>
    </r>
  </si>
  <si>
    <r>
      <rPr>
        <sz val="11"/>
        <color theme="1"/>
        <rFont val="宋体"/>
        <family val="3"/>
        <charset val="134"/>
      </rPr>
      <t>炭黑</t>
    </r>
  </si>
  <si>
    <r>
      <rPr>
        <sz val="11"/>
        <color theme="1"/>
        <rFont val="宋体"/>
        <family val="3"/>
        <charset val="134"/>
      </rPr>
      <t>乙烯</t>
    </r>
  </si>
  <si>
    <r>
      <rPr>
        <sz val="11"/>
        <color theme="1"/>
        <rFont val="宋体"/>
        <family val="3"/>
        <charset val="134"/>
      </rPr>
      <t>二氯乙烷</t>
    </r>
  </si>
  <si>
    <r>
      <rPr>
        <sz val="11"/>
        <color theme="1"/>
        <rFont val="宋体"/>
        <family val="3"/>
        <charset val="134"/>
      </rPr>
      <t>乙二醇</t>
    </r>
  </si>
  <si>
    <r>
      <rPr>
        <sz val="11"/>
        <color theme="1"/>
        <rFont val="宋体"/>
        <family val="3"/>
        <charset val="134"/>
      </rPr>
      <t>环氧乙烷</t>
    </r>
  </si>
  <si>
    <r>
      <rPr>
        <sz val="11"/>
        <color theme="1"/>
        <rFont val="宋体"/>
        <family val="3"/>
        <charset val="134"/>
      </rPr>
      <t>氰化氢</t>
    </r>
  </si>
  <si>
    <r>
      <rPr>
        <sz val="11"/>
        <color theme="1"/>
        <rFont val="宋体"/>
        <family val="3"/>
        <charset val="134"/>
      </rPr>
      <t>甲醇</t>
    </r>
  </si>
  <si>
    <r>
      <rPr>
        <sz val="11"/>
        <color theme="1"/>
        <rFont val="宋体"/>
        <family val="3"/>
        <charset val="134"/>
      </rPr>
      <t>甲烷</t>
    </r>
  </si>
  <si>
    <r>
      <rPr>
        <sz val="11"/>
        <color theme="1"/>
        <rFont val="宋体"/>
        <family val="3"/>
        <charset val="134"/>
      </rPr>
      <t>乙烷</t>
    </r>
  </si>
  <si>
    <r>
      <rPr>
        <sz val="11"/>
        <color theme="1"/>
        <rFont val="宋体"/>
        <family val="3"/>
        <charset val="134"/>
      </rPr>
      <t>丙烷</t>
    </r>
  </si>
  <si>
    <r>
      <rPr>
        <sz val="11"/>
        <color theme="1"/>
        <rFont val="宋体"/>
        <family val="3"/>
        <charset val="134"/>
      </rPr>
      <t>丙烯</t>
    </r>
  </si>
  <si>
    <r>
      <rPr>
        <sz val="11"/>
        <color theme="1"/>
        <rFont val="宋体"/>
        <family val="3"/>
        <charset val="134"/>
      </rPr>
      <t>氯乙烯单体</t>
    </r>
  </si>
  <si>
    <r>
      <rPr>
        <sz val="11"/>
        <color theme="1"/>
        <rFont val="宋体"/>
        <family val="3"/>
        <charset val="134"/>
      </rPr>
      <t>尿素</t>
    </r>
  </si>
  <si>
    <r>
      <rPr>
        <sz val="11"/>
        <color theme="1"/>
        <rFont val="宋体"/>
        <family val="3"/>
        <charset val="134"/>
      </rPr>
      <t>碳酸氢铵</t>
    </r>
  </si>
  <si>
    <r>
      <rPr>
        <sz val="11"/>
        <color theme="1"/>
        <rFont val="宋体"/>
        <family val="3"/>
        <charset val="134"/>
      </rPr>
      <t>标准电石</t>
    </r>
  </si>
  <si>
    <t xml:space="preserve"> </t>
  </si>
  <si>
    <r>
      <rPr>
        <sz val="10.5"/>
        <color theme="1"/>
        <rFont val="宋体"/>
        <family val="3"/>
        <charset val="134"/>
      </rPr>
      <t>按核算与报告指南公式（</t>
    </r>
    <r>
      <rPr>
        <sz val="10.5"/>
        <color theme="1"/>
        <rFont val="Times New Roman"/>
        <family val="1"/>
      </rPr>
      <t>8</t>
    </r>
    <r>
      <rPr>
        <sz val="10.5"/>
        <color theme="1"/>
        <rFont val="宋体"/>
        <family val="3"/>
        <charset val="134"/>
      </rPr>
      <t>）计算；</t>
    </r>
    <r>
      <rPr>
        <sz val="10.5"/>
        <color rgb="FFFF0000"/>
        <rFont val="宋体"/>
        <family val="3"/>
        <charset val="134"/>
      </rPr>
      <t>如果含碳原料或含碳产品多于</t>
    </r>
    <r>
      <rPr>
        <sz val="10.5"/>
        <color rgb="FFFF0000"/>
        <rFont val="Times New Roman"/>
        <family val="1"/>
      </rPr>
      <t>3</t>
    </r>
    <r>
      <rPr>
        <sz val="10.5"/>
        <color rgb="FFFF0000"/>
        <rFont val="宋体"/>
        <family val="3"/>
        <charset val="134"/>
      </rPr>
      <t>种，则</t>
    </r>
    <r>
      <rPr>
        <sz val="10.5"/>
        <color rgb="FFFF0000"/>
        <rFont val="Times New Roman"/>
        <family val="1"/>
      </rPr>
      <t>4.2</t>
    </r>
    <r>
      <rPr>
        <sz val="10.5"/>
        <color rgb="FFFF0000"/>
        <rFont val="宋体"/>
        <family val="3"/>
        <charset val="134"/>
      </rPr>
      <t>排放量计算公式手动修改。</t>
    </r>
    <phoneticPr fontId="30" type="noConversion"/>
  </si>
  <si>
    <r>
      <t>*4</t>
    </r>
    <r>
      <rPr>
        <sz val="10.5"/>
        <color theme="1"/>
        <rFont val="宋体"/>
        <family val="3"/>
        <charset val="134"/>
      </rPr>
      <t>如果企业有</t>
    </r>
    <r>
      <rPr>
        <sz val="10.5"/>
        <color theme="1"/>
        <rFont val="Times New Roman"/>
        <family val="1"/>
      </rPr>
      <t>3</t>
    </r>
    <r>
      <rPr>
        <sz val="10.5"/>
        <color theme="1"/>
        <rFont val="宋体"/>
        <family val="3"/>
        <charset val="134"/>
      </rPr>
      <t>种以上的化石燃料，请自行添加。并手动修改</t>
    </r>
    <r>
      <rPr>
        <sz val="10.5"/>
        <color theme="1"/>
        <rFont val="Times New Roman"/>
        <family val="1"/>
      </rPr>
      <t>4.1</t>
    </r>
    <r>
      <rPr>
        <sz val="10.5"/>
        <color theme="1"/>
        <rFont val="宋体"/>
        <family val="3"/>
        <charset val="134"/>
      </rPr>
      <t>排放量的计算公式。</t>
    </r>
    <phoneticPr fontId="30" type="noConversion"/>
  </si>
  <si>
    <r>
      <rPr>
        <sz val="11"/>
        <color theme="1"/>
        <rFont val="Times New Roman"/>
        <family val="1"/>
      </rPr>
      <t xml:space="preserve">*5 </t>
    </r>
    <r>
      <rPr>
        <sz val="11"/>
        <color theme="1"/>
        <rFont val="宋体"/>
        <family val="3"/>
        <charset val="134"/>
      </rPr>
      <t>注意单位换算：</t>
    </r>
    <r>
      <rPr>
        <sz val="11"/>
        <color theme="1"/>
        <rFont val="Times New Roman"/>
        <family val="1"/>
      </rPr>
      <t>1GJ=10</t>
    </r>
    <r>
      <rPr>
        <vertAlign val="superscript"/>
        <sz val="11"/>
        <color theme="1"/>
        <rFont val="Times New Roman"/>
        <family val="1"/>
      </rPr>
      <t>9</t>
    </r>
    <r>
      <rPr>
        <sz val="11"/>
        <color theme="1"/>
        <rFont val="Times New Roman"/>
        <family val="1"/>
      </rPr>
      <t xml:space="preserve"> J</t>
    </r>
    <r>
      <rPr>
        <sz val="11"/>
        <color theme="1"/>
        <rFont val="宋体"/>
        <family val="3"/>
        <charset val="134"/>
      </rPr>
      <t>；</t>
    </r>
    <r>
      <rPr>
        <sz val="11"/>
        <color theme="1"/>
        <rFont val="Times New Roman"/>
        <family val="1"/>
      </rPr>
      <t>1 TJ=10</t>
    </r>
    <r>
      <rPr>
        <vertAlign val="superscript"/>
        <sz val="11"/>
        <color theme="1"/>
        <rFont val="Times New Roman"/>
        <family val="1"/>
      </rPr>
      <t>12</t>
    </r>
    <r>
      <rPr>
        <sz val="11"/>
        <color theme="1"/>
        <rFont val="Times New Roman"/>
        <family val="1"/>
      </rPr>
      <t xml:space="preserve"> J =1000 GJ</t>
    </r>
    <r>
      <rPr>
        <sz val="11"/>
        <color theme="1"/>
        <rFont val="宋体"/>
        <family val="3"/>
        <charset val="134"/>
      </rPr>
      <t>；</t>
    </r>
    <r>
      <rPr>
        <sz val="11"/>
        <color theme="1"/>
        <rFont val="Times New Roman"/>
        <family val="1"/>
      </rPr>
      <t>1</t>
    </r>
    <r>
      <rPr>
        <sz val="11"/>
        <color theme="1"/>
        <rFont val="宋体"/>
        <family val="3"/>
        <charset val="134"/>
      </rPr>
      <t>大卡</t>
    </r>
    <r>
      <rPr>
        <sz val="11"/>
        <color theme="1"/>
        <rFont val="Times New Roman"/>
        <family val="1"/>
      </rPr>
      <t>=4.1868</t>
    </r>
    <r>
      <rPr>
        <sz val="11"/>
        <color theme="1"/>
        <rFont val="宋体"/>
        <family val="3"/>
        <charset val="134"/>
      </rPr>
      <t>千焦。</t>
    </r>
    <phoneticPr fontId="3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</si>
</sst>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0000_ "/>
    <numFmt numFmtId="178" formatCode="0.000_ "/>
    <numFmt numFmtId="179" formatCode="0.00_ "/>
    <numFmt numFmtId="180" formatCode="0.00000_);[Red]\(0.00000\)"/>
    <numFmt numFmtId="181" formatCode="0.0000_);[Red]\(0.0000\)"/>
  </numFmts>
  <fonts count="32">
    <font>
      <sz val="11"/>
      <color theme="1"/>
      <name val="宋体"/>
      <charset val="134"/>
      <scheme val="minor"/>
    </font>
    <font>
      <sz val="12"/>
      <color theme="1"/>
      <name val="宋体"/>
      <family val="3"/>
      <charset val="134"/>
    </font>
    <font>
      <sz val="12"/>
      <color theme="1"/>
      <name val="Times New Roman"/>
      <family val="1"/>
    </font>
    <font>
      <sz val="12"/>
      <color rgb="FFFF0000"/>
      <name val="Times New Roman"/>
      <family val="1"/>
    </font>
    <font>
      <sz val="11"/>
      <color theme="1"/>
      <name val="Times New Roman"/>
      <family val="1"/>
    </font>
    <font>
      <sz val="11"/>
      <color theme="1"/>
      <name val="宋体"/>
      <family val="3"/>
      <charset val="134"/>
    </font>
    <font>
      <b/>
      <sz val="16"/>
      <name val="宋体"/>
      <family val="3"/>
      <charset val="134"/>
    </font>
    <font>
      <b/>
      <sz val="18"/>
      <color theme="1"/>
      <name val="仿宋_GB2312"/>
      <charset val="134"/>
    </font>
    <font>
      <b/>
      <sz val="18"/>
      <color theme="1"/>
      <name val="Times New Roman"/>
      <family val="1"/>
    </font>
    <font>
      <b/>
      <u/>
      <sz val="18"/>
      <color theme="1"/>
      <name val="Times New Roman"/>
      <family val="1"/>
    </font>
    <font>
      <b/>
      <sz val="12"/>
      <color theme="1"/>
      <name val="Times New Roman"/>
      <family val="1"/>
    </font>
    <font>
      <sz val="10.5"/>
      <color theme="1"/>
      <name val="Times New Roman"/>
      <family val="1"/>
    </font>
    <font>
      <b/>
      <sz val="10.5"/>
      <color theme="1"/>
      <name val="Times New Roman"/>
      <family val="1"/>
    </font>
    <font>
      <sz val="10.5"/>
      <color rgb="FFFF0000"/>
      <name val="宋体"/>
      <family val="3"/>
      <charset val="134"/>
    </font>
    <font>
      <sz val="10.5"/>
      <color rgb="FFFF0000"/>
      <name val="Times New Roman"/>
      <family val="1"/>
    </font>
    <font>
      <b/>
      <sz val="10.5"/>
      <name val="Times New Roman"/>
      <family val="1"/>
    </font>
    <font>
      <vertAlign val="superscript"/>
      <sz val="12"/>
      <color theme="1"/>
      <name val="Times New Roman"/>
      <family val="1"/>
    </font>
    <font>
      <b/>
      <sz val="18"/>
      <color theme="1"/>
      <name val="宋体"/>
      <family val="3"/>
      <charset val="134"/>
    </font>
    <font>
      <b/>
      <sz val="12"/>
      <color theme="1"/>
      <name val="宋体"/>
      <family val="3"/>
      <charset val="134"/>
    </font>
    <font>
      <sz val="10.5"/>
      <color theme="1"/>
      <name val="宋体"/>
      <family val="3"/>
      <charset val="134"/>
    </font>
    <font>
      <vertAlign val="superscript"/>
      <sz val="10.5"/>
      <color theme="1"/>
      <name val="Times New Roman"/>
      <family val="1"/>
    </font>
    <font>
      <vertAlign val="superscript"/>
      <sz val="10.5"/>
      <color theme="1"/>
      <name val="宋体"/>
      <family val="3"/>
      <charset val="134"/>
    </font>
    <font>
      <b/>
      <sz val="10.5"/>
      <color theme="1"/>
      <name val="宋体"/>
      <family val="3"/>
      <charset val="134"/>
    </font>
    <font>
      <b/>
      <vertAlign val="superscript"/>
      <sz val="10.5"/>
      <color theme="1"/>
      <name val="Times New Roman"/>
      <family val="1"/>
    </font>
    <font>
      <b/>
      <vertAlign val="subscript"/>
      <sz val="10.5"/>
      <color theme="1"/>
      <name val="Times New Roman"/>
      <family val="1"/>
    </font>
    <font>
      <vertAlign val="subscript"/>
      <sz val="10.5"/>
      <color theme="1"/>
      <name val="Times New Roman"/>
      <family val="1"/>
    </font>
    <font>
      <sz val="7"/>
      <color theme="1"/>
      <name val="Times New Roman"/>
      <family val="1"/>
    </font>
    <font>
      <sz val="11"/>
      <color theme="1"/>
      <name val="宋体"/>
      <family val="3"/>
      <charset val="134"/>
      <scheme val="minor"/>
    </font>
    <font>
      <b/>
      <sz val="9"/>
      <name val="宋体"/>
      <family val="3"/>
      <charset val="134"/>
    </font>
    <font>
      <sz val="9"/>
      <name val="宋体"/>
      <family val="3"/>
      <charset val="134"/>
    </font>
    <font>
      <sz val="9"/>
      <name val="宋体"/>
      <family val="3"/>
      <charset val="134"/>
      <scheme val="minor"/>
    </font>
    <font>
      <vertAlign val="superscript"/>
      <sz val="11"/>
      <color theme="1"/>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theme="0" tint="-0.249977111117893"/>
        <bgColor indexed="64"/>
      </patternFill>
    </fill>
    <fill>
      <patternFill patternType="solid">
        <fgColor rgb="FFBFBFBF"/>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medium">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2">
    <xf numFmtId="0" fontId="0" fillId="0" borderId="0"/>
    <xf numFmtId="9" fontId="27" fillId="0" borderId="0" applyFont="0" applyFill="0" applyBorder="0" applyAlignment="0" applyProtection="0">
      <alignment vertical="center"/>
    </xf>
  </cellStyleXfs>
  <cellXfs count="96">
    <xf numFmtId="0" fontId="0" fillId="0" borderId="0" xfId="0"/>
    <xf numFmtId="0" fontId="1"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178" fontId="3" fillId="2" borderId="1" xfId="0" applyNumberFormat="1" applyFont="1" applyFill="1" applyBorder="1" applyAlignment="1" applyProtection="1">
      <alignment horizontal="center" vertical="center" wrapText="1"/>
    </xf>
    <xf numFmtId="178" fontId="2" fillId="2" borderId="1" xfId="0" applyNumberFormat="1" applyFont="1" applyFill="1" applyBorder="1" applyAlignment="1" applyProtection="1">
      <alignment horizontal="center" vertical="center" wrapText="1"/>
    </xf>
    <xf numFmtId="177" fontId="2" fillId="2" borderId="1" xfId="0" applyNumberFormat="1" applyFont="1" applyFill="1" applyBorder="1" applyAlignment="1" applyProtection="1">
      <alignment horizontal="center" vertical="center" wrapText="1"/>
    </xf>
    <xf numFmtId="176" fontId="2" fillId="2" borderId="1" xfId="0" applyNumberFormat="1" applyFont="1" applyFill="1" applyBorder="1" applyAlignment="1" applyProtection="1">
      <alignment horizontal="center" vertical="center" wrapText="1"/>
    </xf>
    <xf numFmtId="0" fontId="4" fillId="2" borderId="4" xfId="0" applyFont="1" applyFill="1" applyBorder="1"/>
    <xf numFmtId="0" fontId="5" fillId="2" borderId="4" xfId="0" applyFont="1" applyFill="1" applyBorder="1" applyAlignment="1">
      <alignment horizontal="center" vertical="center"/>
    </xf>
    <xf numFmtId="0" fontId="4" fillId="3" borderId="1" xfId="0" applyFont="1" applyFill="1" applyBorder="1" applyAlignment="1">
      <alignment horizontal="center"/>
    </xf>
    <xf numFmtId="0" fontId="4" fillId="2" borderId="1" xfId="0" applyFont="1" applyFill="1" applyBorder="1"/>
    <xf numFmtId="181" fontId="4" fillId="2" borderId="1" xfId="0" applyNumberFormat="1" applyFont="1" applyFill="1" applyBorder="1"/>
    <xf numFmtId="179" fontId="4" fillId="3" borderId="1" xfId="0" applyNumberFormat="1" applyFont="1" applyFill="1" applyBorder="1"/>
    <xf numFmtId="0" fontId="4" fillId="0" borderId="1" xfId="0" applyFont="1" applyBorder="1"/>
    <xf numFmtId="0" fontId="4" fillId="0" borderId="0" xfId="0" applyFont="1"/>
    <xf numFmtId="0" fontId="4" fillId="0" borderId="0" xfId="0" applyFont="1" applyAlignment="1">
      <alignment horizontal="center" vertical="center"/>
    </xf>
    <xf numFmtId="0" fontId="10" fillId="2" borderId="1" xfId="0" applyFont="1" applyFill="1" applyBorder="1" applyAlignment="1">
      <alignment horizontal="center" vertical="center"/>
    </xf>
    <xf numFmtId="0" fontId="10" fillId="0" borderId="1" xfId="0" applyFont="1" applyBorder="1" applyAlignment="1" applyProtection="1">
      <alignment horizontal="center" vertical="center"/>
      <protection locked="0"/>
    </xf>
    <xf numFmtId="0" fontId="10" fillId="4"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11" fillId="2" borderId="1" xfId="0" applyFont="1" applyFill="1" applyBorder="1" applyAlignment="1">
      <alignment horizontal="justify" vertical="center" wrapText="1"/>
    </xf>
    <xf numFmtId="0" fontId="11" fillId="2" borderId="1" xfId="0" applyFont="1" applyFill="1" applyBorder="1" applyAlignment="1">
      <alignment horizontal="left" vertical="center" wrapText="1"/>
    </xf>
    <xf numFmtId="181" fontId="10" fillId="2" borderId="1" xfId="0" applyNumberFormat="1" applyFont="1" applyFill="1" applyBorder="1" applyAlignment="1">
      <alignment horizontal="center" vertical="center" wrapText="1"/>
    </xf>
    <xf numFmtId="0" fontId="11" fillId="2" borderId="1" xfId="0" applyFont="1" applyFill="1" applyBorder="1" applyAlignment="1">
      <alignment vertical="center" wrapText="1"/>
    </xf>
    <xf numFmtId="181" fontId="2" fillId="0" borderId="1" xfId="0" applyNumberFormat="1" applyFont="1" applyBorder="1" applyAlignment="1" applyProtection="1">
      <alignment horizontal="center" vertical="center"/>
      <protection locked="0"/>
    </xf>
    <xf numFmtId="0" fontId="11" fillId="0" borderId="0" xfId="0" applyFont="1" applyBorder="1" applyAlignment="1">
      <alignment horizontal="justify" vertical="center" wrapText="1"/>
    </xf>
    <xf numFmtId="181" fontId="2" fillId="2" borderId="1" xfId="0" applyNumberFormat="1" applyFont="1" applyFill="1" applyBorder="1" applyAlignment="1">
      <alignment horizontal="center" vertical="center"/>
    </xf>
    <xf numFmtId="180" fontId="2" fillId="2" borderId="1" xfId="0" applyNumberFormat="1" applyFont="1" applyFill="1" applyBorder="1" applyAlignment="1">
      <alignment horizontal="center" vertical="center"/>
    </xf>
    <xf numFmtId="10" fontId="2" fillId="2" borderId="1" xfId="1" applyNumberFormat="1" applyFont="1" applyFill="1" applyBorder="1" applyAlignment="1">
      <alignment horizontal="center" vertical="center"/>
    </xf>
    <xf numFmtId="9" fontId="2" fillId="2" borderId="1" xfId="1" applyFont="1" applyFill="1" applyBorder="1" applyAlignment="1">
      <alignment horizontal="center" vertical="center"/>
    </xf>
    <xf numFmtId="181" fontId="10" fillId="3" borderId="1" xfId="0" applyNumberFormat="1" applyFont="1" applyFill="1" applyBorder="1" applyAlignment="1" applyProtection="1">
      <alignment horizontal="center" vertical="center" wrapText="1"/>
    </xf>
    <xf numFmtId="0" fontId="11" fillId="2" borderId="1" xfId="0" applyNumberFormat="1" applyFont="1" applyFill="1" applyBorder="1" applyAlignment="1">
      <alignment vertical="center" wrapText="1"/>
    </xf>
    <xf numFmtId="181" fontId="2" fillId="0" borderId="1" xfId="0" applyNumberFormat="1" applyFont="1" applyBorder="1" applyAlignment="1" applyProtection="1">
      <alignment horizontal="center" vertical="center" wrapText="1"/>
      <protection locked="0"/>
    </xf>
    <xf numFmtId="181" fontId="2" fillId="2" borderId="7" xfId="0" applyNumberFormat="1" applyFont="1" applyFill="1" applyBorder="1" applyAlignment="1">
      <alignment horizontal="center" vertical="center" wrapText="1"/>
    </xf>
    <xf numFmtId="181" fontId="2" fillId="0" borderId="7" xfId="0" applyNumberFormat="1" applyFont="1" applyBorder="1" applyAlignment="1" applyProtection="1">
      <alignment horizontal="center" vertical="center" wrapText="1"/>
      <protection locked="0"/>
    </xf>
    <xf numFmtId="181" fontId="10" fillId="3" borderId="1" xfId="0" applyNumberFormat="1" applyFont="1" applyFill="1" applyBorder="1" applyAlignment="1" applyProtection="1">
      <alignment horizontal="center" vertical="center" wrapText="1"/>
      <protection locked="0"/>
    </xf>
    <xf numFmtId="0" fontId="11" fillId="2" borderId="4" xfId="0" applyFont="1" applyFill="1" applyBorder="1" applyAlignment="1">
      <alignment horizontal="justify" vertical="center" wrapText="1"/>
    </xf>
    <xf numFmtId="0" fontId="11" fillId="0" borderId="0" xfId="0" applyFont="1" applyAlignment="1">
      <alignment horizontal="justify" vertical="center"/>
    </xf>
    <xf numFmtId="0" fontId="11" fillId="0" borderId="0" xfId="0" applyFont="1" applyAlignment="1">
      <alignment horizontal="left" vertical="center" wrapText="1"/>
    </xf>
    <xf numFmtId="0" fontId="11" fillId="0" borderId="0" xfId="0" applyFont="1" applyBorder="1" applyAlignment="1">
      <alignment horizontal="justify" vertical="center" wrapText="1"/>
    </xf>
    <xf numFmtId="0" fontId="12" fillId="2" borderId="10"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12" fillId="2" borderId="13" xfId="0" applyFont="1" applyFill="1" applyBorder="1" applyAlignment="1">
      <alignment horizontal="left" vertical="center" wrapText="1"/>
    </xf>
    <xf numFmtId="0" fontId="12" fillId="2" borderId="11" xfId="0" applyFont="1" applyFill="1" applyBorder="1" applyAlignment="1">
      <alignment horizontal="left" vertical="center" wrapText="1"/>
    </xf>
    <xf numFmtId="0" fontId="12" fillId="2" borderId="14"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2" borderId="1" xfId="0" applyFont="1" applyFill="1" applyBorder="1" applyAlignment="1">
      <alignment horizontal="center" vertical="center" wrapText="1"/>
    </xf>
    <xf numFmtId="0" fontId="11" fillId="2" borderId="10"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12" fillId="2" borderId="8" xfId="0" applyFont="1" applyFill="1" applyBorder="1" applyAlignment="1">
      <alignment horizontal="left" vertical="center" wrapText="1"/>
    </xf>
    <xf numFmtId="181" fontId="15" fillId="2" borderId="1" xfId="0" applyNumberFormat="1" applyFont="1" applyFill="1" applyBorder="1" applyAlignment="1">
      <alignment horizontal="center" vertical="center" wrapText="1"/>
    </xf>
    <xf numFmtId="181" fontId="12" fillId="2" borderId="1" xfId="0" applyNumberFormat="1" applyFont="1" applyFill="1" applyBorder="1" applyAlignment="1">
      <alignment horizontal="center" vertical="center" wrapText="1"/>
    </xf>
    <xf numFmtId="181" fontId="10" fillId="2" borderId="1" xfId="0" applyNumberFormat="1" applyFont="1" applyFill="1" applyBorder="1" applyAlignment="1">
      <alignment horizontal="center" vertical="center" wrapText="1"/>
    </xf>
    <xf numFmtId="0" fontId="13" fillId="2" borderId="2" xfId="0" applyFont="1" applyFill="1" applyBorder="1" applyAlignment="1">
      <alignment horizontal="left" vertical="center" wrapText="1"/>
    </xf>
    <xf numFmtId="0" fontId="10" fillId="0" borderId="7"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4" borderId="7"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6" fillId="2" borderId="6"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7"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0" fillId="2" borderId="1" xfId="0" applyFill="1" applyBorder="1" applyAlignment="1">
      <alignment horizontal="center" vertical="center"/>
    </xf>
    <xf numFmtId="0" fontId="4" fillId="2" borderId="5" xfId="0" applyFont="1" applyFill="1" applyBorder="1" applyAlignment="1">
      <alignment horizontal="center"/>
    </xf>
    <xf numFmtId="0" fontId="4" fillId="2" borderId="0" xfId="0" applyFont="1" applyFill="1" applyAlignment="1">
      <alignment horizont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4" fillId="0" borderId="0" xfId="0" applyFont="1" applyAlignment="1">
      <alignment horizontal="left" vertical="center" wrapText="1"/>
    </xf>
  </cellXfs>
  <cellStyles count="2">
    <cellStyle name="百分比" xfId="1" builtinId="5"/>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17</xdr:col>
      <xdr:colOff>132734</xdr:colOff>
      <xdr:row>37</xdr:row>
      <xdr:rowOff>2226</xdr:rowOff>
    </xdr:to>
    <xdr:pic>
      <xdr:nvPicPr>
        <xdr:cNvPr id="2" name="图片 1"/>
        <xdr:cNvPicPr>
          <a:picLocks noChangeAspect="1"/>
        </xdr:cNvPicPr>
      </xdr:nvPicPr>
      <xdr:blipFill>
        <a:blip xmlns:r="http://schemas.openxmlformats.org/officeDocument/2006/relationships" r:embed="rId1"/>
        <a:stretch>
          <a:fillRect/>
        </a:stretch>
      </xdr:blipFill>
      <xdr:spPr>
        <a:xfrm>
          <a:off x="9281795" y="0"/>
          <a:ext cx="4533265" cy="7475855"/>
        </a:xfrm>
        <a:prstGeom prst="rect">
          <a:avLst/>
        </a:prstGeom>
      </xdr:spPr>
    </xdr:pic>
    <xdr:clientData/>
  </xdr:twoCellAnchor>
  <xdr:twoCellAnchor editAs="oneCell">
    <xdr:from>
      <xdr:col>10</xdr:col>
      <xdr:colOff>0</xdr:colOff>
      <xdr:row>36</xdr:row>
      <xdr:rowOff>133350</xdr:rowOff>
    </xdr:from>
    <xdr:to>
      <xdr:col>17</xdr:col>
      <xdr:colOff>189877</xdr:colOff>
      <xdr:row>53</xdr:row>
      <xdr:rowOff>28188</xdr:rowOff>
    </xdr:to>
    <xdr:pic>
      <xdr:nvPicPr>
        <xdr:cNvPr id="3" name="图片 2"/>
        <xdr:cNvPicPr>
          <a:picLocks noChangeAspect="1"/>
        </xdr:cNvPicPr>
      </xdr:nvPicPr>
      <xdr:blipFill>
        <a:blip xmlns:r="http://schemas.openxmlformats.org/officeDocument/2006/relationships" r:embed="rId2"/>
        <a:stretch>
          <a:fillRect/>
        </a:stretch>
      </xdr:blipFill>
      <xdr:spPr>
        <a:xfrm>
          <a:off x="9281795" y="7429500"/>
          <a:ext cx="4590415" cy="291719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tabSelected="1" topLeftCell="A40" zoomScaleNormal="100" workbookViewId="0">
      <selection activeCell="H58" sqref="H58"/>
    </sheetView>
  </sheetViews>
  <sheetFormatPr defaultColWidth="9" defaultRowHeight="15"/>
  <cols>
    <col min="1" max="1" width="13" style="14" customWidth="1"/>
    <col min="2" max="2" width="28.625" style="14" customWidth="1"/>
    <col min="3" max="3" width="14.25" style="14" customWidth="1"/>
    <col min="4" max="4" width="32.625" style="14" customWidth="1"/>
    <col min="5" max="5" width="21" style="15" customWidth="1"/>
    <col min="6" max="6" width="54.5" style="14" customWidth="1"/>
    <col min="7" max="16384" width="9" style="14"/>
  </cols>
  <sheetData>
    <row r="1" spans="1:7" ht="50.25" customHeight="1">
      <c r="A1" s="81" t="s">
        <v>0</v>
      </c>
      <c r="B1" s="82"/>
      <c r="C1" s="82"/>
      <c r="D1" s="82"/>
      <c r="E1" s="82"/>
      <c r="F1" s="82"/>
    </row>
    <row r="2" spans="1:7" ht="22.5">
      <c r="A2" s="83" t="s">
        <v>1</v>
      </c>
      <c r="B2" s="84"/>
      <c r="C2" s="84"/>
      <c r="D2" s="84"/>
      <c r="E2" s="84"/>
      <c r="F2" s="84"/>
    </row>
    <row r="3" spans="1:7" ht="22.5">
      <c r="A3" s="85" t="s">
        <v>2</v>
      </c>
      <c r="B3" s="85"/>
      <c r="C3" s="85"/>
      <c r="D3" s="85"/>
      <c r="E3" s="85"/>
      <c r="F3" s="85"/>
    </row>
    <row r="4" spans="1:7" ht="20.100000000000001" customHeight="1">
      <c r="A4" s="78" t="s">
        <v>3</v>
      </c>
      <c r="B4" s="79"/>
      <c r="C4" s="73"/>
      <c r="D4" s="86"/>
      <c r="E4" s="86"/>
      <c r="F4" s="74"/>
    </row>
    <row r="5" spans="1:7" ht="20.100000000000001" customHeight="1">
      <c r="A5" s="78" t="s">
        <v>4</v>
      </c>
      <c r="B5" s="79"/>
      <c r="C5" s="73"/>
      <c r="D5" s="74"/>
      <c r="E5" s="16" t="s">
        <v>5</v>
      </c>
      <c r="F5" s="17"/>
    </row>
    <row r="6" spans="1:7" ht="20.100000000000001" customHeight="1">
      <c r="A6" s="78" t="s">
        <v>6</v>
      </c>
      <c r="B6" s="80"/>
      <c r="C6" s="80"/>
      <c r="D6" s="80"/>
      <c r="E6" s="80"/>
      <c r="F6" s="79"/>
    </row>
    <row r="7" spans="1:7" ht="20.100000000000001" customHeight="1">
      <c r="A7" s="16"/>
      <c r="B7" s="16" t="s">
        <v>7</v>
      </c>
      <c r="C7" s="78" t="s">
        <v>8</v>
      </c>
      <c r="D7" s="79"/>
      <c r="E7" s="78" t="s">
        <v>9</v>
      </c>
      <c r="F7" s="79"/>
    </row>
    <row r="8" spans="1:7" ht="20.100000000000001" customHeight="1">
      <c r="A8" s="16" t="s">
        <v>10</v>
      </c>
      <c r="B8" s="17"/>
      <c r="C8" s="73"/>
      <c r="D8" s="74"/>
      <c r="E8" s="73"/>
      <c r="F8" s="74"/>
    </row>
    <row r="9" spans="1:7" ht="20.100000000000001" customHeight="1">
      <c r="A9" s="16" t="s">
        <v>11</v>
      </c>
      <c r="B9" s="17"/>
      <c r="C9" s="73"/>
      <c r="D9" s="74"/>
      <c r="E9" s="73"/>
      <c r="F9" s="74"/>
    </row>
    <row r="10" spans="1:7" ht="20.100000000000001" customHeight="1">
      <c r="A10" s="75" t="s">
        <v>12</v>
      </c>
      <c r="B10" s="76"/>
      <c r="C10" s="76"/>
      <c r="D10" s="77"/>
      <c r="E10" s="18" t="s">
        <v>13</v>
      </c>
      <c r="F10" s="19" t="s">
        <v>14</v>
      </c>
    </row>
    <row r="11" spans="1:7" ht="23.25" customHeight="1">
      <c r="A11" s="56" t="s">
        <v>15</v>
      </c>
      <c r="B11" s="66" t="s">
        <v>16</v>
      </c>
      <c r="C11" s="67"/>
      <c r="D11" s="68"/>
      <c r="E11" s="20"/>
      <c r="F11" s="21"/>
    </row>
    <row r="12" spans="1:7" ht="20.100000000000001" customHeight="1">
      <c r="A12" s="57"/>
      <c r="B12" s="66" t="s">
        <v>17</v>
      </c>
      <c r="C12" s="67"/>
      <c r="D12" s="68"/>
      <c r="E12" s="20"/>
      <c r="F12" s="21" t="s">
        <v>18</v>
      </c>
    </row>
    <row r="13" spans="1:7" ht="54">
      <c r="A13" s="57"/>
      <c r="B13" s="66" t="s">
        <v>19</v>
      </c>
      <c r="C13" s="67"/>
      <c r="D13" s="68"/>
      <c r="E13" s="20"/>
      <c r="F13" s="22" t="s">
        <v>20</v>
      </c>
    </row>
    <row r="14" spans="1:7" ht="20.100000000000001" customHeight="1">
      <c r="A14" s="57"/>
      <c r="B14" s="66" t="s">
        <v>21</v>
      </c>
      <c r="C14" s="67"/>
      <c r="D14" s="68"/>
      <c r="E14" s="23">
        <f>E15+E28+E41+E50</f>
        <v>0</v>
      </c>
      <c r="F14" s="21"/>
    </row>
    <row r="15" spans="1:7" ht="20.100000000000001" customHeight="1">
      <c r="A15" s="57"/>
      <c r="B15" s="66" t="s">
        <v>22</v>
      </c>
      <c r="C15" s="67"/>
      <c r="D15" s="68"/>
      <c r="E15" s="23">
        <f>(E16*E17*E18*E19+E20*E21*E22*E23+E24*E25*E26*E27)*44/12</f>
        <v>0</v>
      </c>
      <c r="F15" s="21" t="s">
        <v>23</v>
      </c>
    </row>
    <row r="16" spans="1:7" ht="20.100000000000001" customHeight="1">
      <c r="A16" s="57"/>
      <c r="B16" s="50" t="s">
        <v>24</v>
      </c>
      <c r="C16" s="53"/>
      <c r="D16" s="24" t="s">
        <v>25</v>
      </c>
      <c r="E16" s="25"/>
      <c r="F16" s="21"/>
      <c r="G16" s="40"/>
    </row>
    <row r="17" spans="1:7" ht="20.100000000000001" customHeight="1">
      <c r="A17" s="57"/>
      <c r="B17" s="51"/>
      <c r="C17" s="54"/>
      <c r="D17" s="24" t="s">
        <v>26</v>
      </c>
      <c r="E17" s="27" t="str">
        <f>IF(C16='附录-指南参考值'!B3,'附录-指南参考值'!C3,IF(C16='附录-指南参考值'!B4,'附录-指南参考值'!C4,IF(C16='附录-指南参考值'!B5,'附录-指南参考值'!C5,IF(C16='附录-指南参考值'!B6,'附录-指南参考值'!C6,IF(C16='附录-指南参考值'!B7,'附录-指南参考值'!C7,IF(C16='附录-指南参考值'!B8,'附录-指南参考值'!C8,IF(C16='附录-指南参考值'!B9,'附录-指南参考值'!C9,IF(C16='附录-指南参考值'!B10,'附录-指南参考值'!C10,IF(C16='附录-指南参考值'!B11,'附录-指南参考值'!C11,IF(C16='附录-指南参考值'!B12,'附录-指南参考值'!C12,IF(C16='附录-指南参考值'!B13,'附录-指南参考值'!C13,IF(C16='附录-指南参考值'!B14,'附录-指南参考值'!C14,IF(C16='附录-指南参考值'!B15,'附录-指南参考值'!C15,IF(C16='附录-指南参考值'!B16,'附录-指南参考值'!C16,IF(C16='附录-指南参考值'!B17,'附录-指南参考值'!C17,IF(C16='附录-指南参考值'!B19,'附录-指南参考值'!C19,IF(C16='附录-指南参考值'!B20,'附录-指南参考值'!C20,IF(C16='附录-指南参考值'!B21,'附录-指南参考值'!C21,IF(C16='附录-指南参考值'!B18,'附录-指南参考值'!C18,IF(C16='附录-指南参考值'!B22,'附录-指南参考值'!C22,IF(C16='附录-指南参考值'!B23,'附录-指南参考值'!C23,IF(C16='附录-指南参考值'!B24,'附录-指南参考值'!C24,IF(C16='附录-指南参考值'!B25,'附录-指南参考值'!C25,IF(C16='附录-指南参考值'!B26,'附录-指南参考值'!C26,IF(C16='附录-指南参考值'!B27,'附录-指南参考值'!C27,"0")))))))))))))))))))))))))</f>
        <v>0</v>
      </c>
      <c r="F17" s="21" t="s">
        <v>27</v>
      </c>
      <c r="G17" s="40"/>
    </row>
    <row r="18" spans="1:7" ht="20.100000000000001" customHeight="1">
      <c r="A18" s="57"/>
      <c r="B18" s="51"/>
      <c r="C18" s="54"/>
      <c r="D18" s="24" t="s">
        <v>28</v>
      </c>
      <c r="E18" s="28" t="str">
        <f>IF(C16='附录-指南参考值'!B3,'附录-指南参考值'!E3,IF(C16='附录-指南参考值'!B4,'附录-指南参考值'!E4,IF(C16='附录-指南参考值'!B5,'附录-指南参考值'!E5,IF(C16='附录-指南参考值'!B6,'附录-指南参考值'!E6,IF(C16='附录-指南参考值'!B7,'附录-指南参考值'!E7,IF(C16='附录-指南参考值'!B8,'附录-指南参考值'!E8,IF(C16='附录-指南参考值'!B9,'附录-指南参考值'!E9,IF(C16='附录-指南参考值'!B10,'附录-指南参考值'!E10,IF(C16='附录-指南参考值'!B11,'附录-指南参考值'!E11,IF(C16='附录-指南参考值'!B12,'附录-指南参考值'!E12,IF(C16='附录-指南参考值'!B13,'附录-指南参考值'!E13,IF(C16='附录-指南参考值'!B14,'附录-指南参考值'!E14,IF(C16='附录-指南参考值'!B15,'附录-指南参考值'!E15,IF(C16='附录-指南参考值'!B16,'附录-指南参考值'!E16,IF(C16='附录-指南参考值'!B17,'附录-指南参考值'!E17,IF(C16='附录-指南参考值'!B19,'附录-指南参考值'!E19,IF(C16='附录-指南参考值'!B20,'附录-指南参考值'!E20,IF(C16='附录-指南参考值'!B21,'附录-指南参考值'!E21,IF(C16='附录-指南参考值'!B18,'附录-指南参考值'!E18,IF(C16='附录-指南参考值'!B22,'附录-指南参考值'!E22,IF(C16='附录-指南参考值'!B23,'附录-指南参考值'!E23,IF(C16='附录-指南参考值'!B24,'附录-指南参考值'!E24,IF(C16='附录-指南参考值'!B25,'附录-指南参考值'!E25,IF(C16='附录-指南参考值'!B26,'附录-指南参考值'!E26,IF(C16='附录-指南参考值'!B27,'附录-指南参考值'!E27,"0")))))))))))))))))))))))))</f>
        <v>0</v>
      </c>
      <c r="F18" s="21" t="s">
        <v>27</v>
      </c>
      <c r="G18" s="40"/>
    </row>
    <row r="19" spans="1:7" ht="20.100000000000001" customHeight="1">
      <c r="A19" s="57"/>
      <c r="B19" s="52"/>
      <c r="C19" s="55"/>
      <c r="D19" s="24" t="s">
        <v>29</v>
      </c>
      <c r="E19" s="29" t="str">
        <f>IF(C16='附录-指南参考值'!B3,'附录-指南参考值'!G3,IF(C16='附录-指南参考值'!B4,'附录-指南参考值'!G4,IF(C16='附录-指南参考值'!B5,'附录-指南参考值'!G5,IF(C16='附录-指南参考值'!B6,'附录-指南参考值'!G6,IF(C16='附录-指南参考值'!B7,'附录-指南参考值'!G7,IF(C16='附录-指南参考值'!B8,'附录-指南参考值'!G8,IF(C16='附录-指南参考值'!B9,'附录-指南参考值'!G9,IF(C16='附录-指南参考值'!B10,'附录-指南参考值'!G10,IF(C16='附录-指南参考值'!B11,'附录-指南参考值'!G11,IF(C16='附录-指南参考值'!B12,'附录-指南参考值'!G12,IF(C16='附录-指南参考值'!B13,'附录-指南参考值'!G13,IF(C16='附录-指南参考值'!B14,'附录-指南参考值'!G14,IF(C16='附录-指南参考值'!B15,'附录-指南参考值'!G15,IF(C16='附录-指南参考值'!B16,'附录-指南参考值'!G16,IF(C16='附录-指南参考值'!B17,'附录-指南参考值'!G17,IF(C16='附录-指南参考值'!B19,'附录-指南参考值'!G19,IF(C16='附录-指南参考值'!B20,'附录-指南参考值'!G20,IF(C16='附录-指南参考值'!B21,'附录-指南参考值'!G21,IF(C16='附录-指南参考值'!B18,'附录-指南参考值'!G18,IF(C16='附录-指南参考值'!B22,'附录-指南参考值'!G22,IF(C16='附录-指南参考值'!B23,'附录-指南参考值'!G23,IF(C16='附录-指南参考值'!B24,'附录-指南参考值'!G24,IF(C16='附录-指南参考值'!B25,'附录-指南参考值'!G25,IF(C16='附录-指南参考值'!B26,'附录-指南参考值'!G26,IF(C16='附录-指南参考值'!B27,'附录-指南参考值'!G27,"0")))))))))))))))))))))))))</f>
        <v>0</v>
      </c>
      <c r="F19" s="21" t="s">
        <v>27</v>
      </c>
      <c r="G19" s="40"/>
    </row>
    <row r="20" spans="1:7" ht="20.100000000000001" customHeight="1">
      <c r="A20" s="57"/>
      <c r="B20" s="50" t="s">
        <v>30</v>
      </c>
      <c r="C20" s="53"/>
      <c r="D20" s="24" t="s">
        <v>31</v>
      </c>
      <c r="E20" s="25"/>
      <c r="F20" s="21"/>
      <c r="G20" s="26"/>
    </row>
    <row r="21" spans="1:7" ht="20.100000000000001" customHeight="1">
      <c r="A21" s="57"/>
      <c r="B21" s="51"/>
      <c r="C21" s="54"/>
      <c r="D21" s="24" t="s">
        <v>32</v>
      </c>
      <c r="E21" s="27" t="str">
        <f>IF(C20='附录-指南参考值'!B3,'附录-指南参考值'!C3,IF(C20='附录-指南参考值'!B4,'附录-指南参考值'!C4,IF(C20='附录-指南参考值'!B5,'附录-指南参考值'!C5,IF(C20='附录-指南参考值'!B6,'附录-指南参考值'!C6,IF(C20='附录-指南参考值'!B7,'附录-指南参考值'!C7,IF(C20='附录-指南参考值'!B8,'附录-指南参考值'!C8,IF(C20='附录-指南参考值'!B9,'附录-指南参考值'!C9,IF(C20='附录-指南参考值'!B10,'附录-指南参考值'!C10,IF(C20='附录-指南参考值'!B11,'附录-指南参考值'!C11,IF(C20='附录-指南参考值'!B12,'附录-指南参考值'!C12,IF(C20='附录-指南参考值'!B13,'附录-指南参考值'!C13,IF(C20='附录-指南参考值'!B14,'附录-指南参考值'!C14,IF(C20='附录-指南参考值'!B15,'附录-指南参考值'!C15,IF(C20='附录-指南参考值'!B16,'附录-指南参考值'!C16,IF(C20='附录-指南参考值'!B17,'附录-指南参考值'!C17,IF(C20='附录-指南参考值'!B19,'附录-指南参考值'!C19,IF(C20='附录-指南参考值'!B20,'附录-指南参考值'!C20,IF(C20='附录-指南参考值'!B21,'附录-指南参考值'!C21,IF(C20='附录-指南参考值'!B18,'附录-指南参考值'!C18,IF(C20='附录-指南参考值'!B22,'附录-指南参考值'!C22,IF(C20='附录-指南参考值'!B23,'附录-指南参考值'!C23,IF(C20='附录-指南参考值'!B24,'附录-指南参考值'!C24,IF(C20='附录-指南参考值'!B25,'附录-指南参考值'!C25,IF(C20='附录-指南参考值'!B26,'附录-指南参考值'!C26,IF(C20='附录-指南参考值'!B27,'附录-指南参考值'!C27,"0")))))))))))))))))))))))))</f>
        <v>0</v>
      </c>
      <c r="F21" s="21" t="s">
        <v>27</v>
      </c>
      <c r="G21" s="26"/>
    </row>
    <row r="22" spans="1:7" ht="20.100000000000001" customHeight="1">
      <c r="A22" s="57"/>
      <c r="B22" s="51"/>
      <c r="C22" s="54"/>
      <c r="D22" s="24" t="s">
        <v>33</v>
      </c>
      <c r="E22" s="28" t="str">
        <f>IF(C20='附录-指南参考值'!B3,'附录-指南参考值'!E3,IF(C20='附录-指南参考值'!B4,'附录-指南参考值'!E4,IF(C20='附录-指南参考值'!B5,'附录-指南参考值'!E5,IF(C20='附录-指南参考值'!B6,'附录-指南参考值'!E6,IF(C20='附录-指南参考值'!B7,'附录-指南参考值'!E7,IF(C20='附录-指南参考值'!B8,'附录-指南参考值'!E8,IF(C20='附录-指南参考值'!B9,'附录-指南参考值'!E9,IF(C20='附录-指南参考值'!B10,'附录-指南参考值'!E10,IF(C20='附录-指南参考值'!B11,'附录-指南参考值'!E11,IF(C20='附录-指南参考值'!B12,'附录-指南参考值'!E12,IF(C20='附录-指南参考值'!B13,'附录-指南参考值'!E13,IF(C20='附录-指南参考值'!B14,'附录-指南参考值'!E14,IF(C20='附录-指南参考值'!B15,'附录-指南参考值'!E15,IF(C20='附录-指南参考值'!B16,'附录-指南参考值'!E16,IF(C20='附录-指南参考值'!B17,'附录-指南参考值'!E17,IF(C20='附录-指南参考值'!B19,'附录-指南参考值'!E19,IF(C20='附录-指南参考值'!B20,'附录-指南参考值'!E20,IF(C20='附录-指南参考值'!B21,'附录-指南参考值'!E21,IF(C20='附录-指南参考值'!B18,'附录-指南参考值'!E18,IF(C20='附录-指南参考值'!B22,'附录-指南参考值'!E22,IF(C20='附录-指南参考值'!B23,'附录-指南参考值'!E23,IF(C20='附录-指南参考值'!B24,'附录-指南参考值'!E24,IF(C20='附录-指南参考值'!B25,'附录-指南参考值'!E25,IF(C20='附录-指南参考值'!B26,'附录-指南参考值'!E26,IF(C20='附录-指南参考值'!B27,'附录-指南参考值'!E27,"0")))))))))))))))))))))))))</f>
        <v>0</v>
      </c>
      <c r="F22" s="21" t="s">
        <v>27</v>
      </c>
      <c r="G22" s="26"/>
    </row>
    <row r="23" spans="1:7" ht="20.100000000000001" customHeight="1">
      <c r="A23" s="57"/>
      <c r="B23" s="52"/>
      <c r="C23" s="55"/>
      <c r="D23" s="24" t="s">
        <v>34</v>
      </c>
      <c r="E23" s="30" t="str">
        <f>IF(C20='附录-指南参考值'!B3,'附录-指南参考值'!G3,IF(C20='附录-指南参考值'!B4,'附录-指南参考值'!G4,IF(C20='附录-指南参考值'!B5,'附录-指南参考值'!G5,IF(C20='附录-指南参考值'!B6,'附录-指南参考值'!G6,IF(C20='附录-指南参考值'!B7,'附录-指南参考值'!G7,IF(C20='附录-指南参考值'!B8,'附录-指南参考值'!G8,IF(C20='附录-指南参考值'!B9,'附录-指南参考值'!G9,IF(C20='附录-指南参考值'!B10,'附录-指南参考值'!G10,IF(C20='附录-指南参考值'!B11,'附录-指南参考值'!G11,IF(C20='附录-指南参考值'!B12,'附录-指南参考值'!G12,IF(C20='附录-指南参考值'!B13,'附录-指南参考值'!G13,IF(C20='附录-指南参考值'!B14,'附录-指南参考值'!G14,IF(C20='附录-指南参考值'!B15,'附录-指南参考值'!G15,IF(C20='附录-指南参考值'!B16,'附录-指南参考值'!G16,IF(C20='附录-指南参考值'!B17,'附录-指南参考值'!G17,IF(C20='附录-指南参考值'!B19,'附录-指南参考值'!G19,IF(C20='附录-指南参考值'!B20,'附录-指南参考值'!G20,IF(C20='附录-指南参考值'!B21,'附录-指南参考值'!G21,IF(C20='附录-指南参考值'!B18,'附录-指南参考值'!G18,IF(C20='附录-指南参考值'!B22,'附录-指南参考值'!G22,IF(C20='附录-指南参考值'!B23,'附录-指南参考值'!G23,IF(C20='附录-指南参考值'!B24,'附录-指南参考值'!G24,IF(C20='附录-指南参考值'!B25,'附录-指南参考值'!G25,IF(C20='附录-指南参考值'!B26,'附录-指南参考值'!G26,IF(C20='附录-指南参考值'!B27,'附录-指南参考值'!G27,"0")))))))))))))))))))))))))</f>
        <v>0</v>
      </c>
      <c r="F23" s="21" t="s">
        <v>27</v>
      </c>
      <c r="G23" s="26"/>
    </row>
    <row r="24" spans="1:7" ht="20.100000000000001" customHeight="1">
      <c r="A24" s="57"/>
      <c r="B24" s="50" t="s">
        <v>35</v>
      </c>
      <c r="C24" s="56"/>
      <c r="D24" s="24" t="s">
        <v>36</v>
      </c>
      <c r="E24" s="25"/>
      <c r="F24" s="21"/>
      <c r="G24" s="40"/>
    </row>
    <row r="25" spans="1:7" ht="20.100000000000001" customHeight="1">
      <c r="A25" s="57"/>
      <c r="B25" s="51"/>
      <c r="C25" s="57"/>
      <c r="D25" s="24" t="s">
        <v>37</v>
      </c>
      <c r="E25" s="27" t="str">
        <f>IF(C24='附录-指南参考值'!B3,'附录-指南参考值'!C3,IF(C24='附录-指南参考值'!B4,'附录-指南参考值'!C4,IF(C24='附录-指南参考值'!B5,'附录-指南参考值'!C5,IF(C24='附录-指南参考值'!B6,'附录-指南参考值'!C6,IF(C24='附录-指南参考值'!B7,'附录-指南参考值'!C7,IF(C24='附录-指南参考值'!B8,'附录-指南参考值'!C8,IF(C24='附录-指南参考值'!B9,'附录-指南参考值'!C9,IF(C24='附录-指南参考值'!B10,'附录-指南参考值'!C10,IF(C24='附录-指南参考值'!B11,'附录-指南参考值'!C11,IF(C24='附录-指南参考值'!B12,'附录-指南参考值'!C12,IF(C24='附录-指南参考值'!B13,'附录-指南参考值'!C13,IF(C24='附录-指南参考值'!B14,'附录-指南参考值'!C14,IF(C24='附录-指南参考值'!B15,'附录-指南参考值'!C15,IF(C24='附录-指南参考值'!B16,'附录-指南参考值'!C16,IF(C24='附录-指南参考值'!B17,'附录-指南参考值'!C17,IF(C24='附录-指南参考值'!B19,'附录-指南参考值'!C19,IF(C24='附录-指南参考值'!B20,'附录-指南参考值'!C20,IF(C24='附录-指南参考值'!B21,'附录-指南参考值'!C21,IF(C24='附录-指南参考值'!B18,'附录-指南参考值'!C18,IF(C24='附录-指南参考值'!B22,'附录-指南参考值'!C22,IF(C24='附录-指南参考值'!B23,'附录-指南参考值'!C23,IF(C24='附录-指南参考值'!B24,'附录-指南参考值'!C24,IF(C24='附录-指南参考值'!B25,'附录-指南参考值'!C25,IF(C24='附录-指南参考值'!B26,'附录-指南参考值'!C26,IF(C24='附录-指南参考值'!B27,'附录-指南参考值'!C27,"0")))))))))))))))))))))))))</f>
        <v>0</v>
      </c>
      <c r="F25" s="21" t="s">
        <v>27</v>
      </c>
      <c r="G25" s="40"/>
    </row>
    <row r="26" spans="1:7" ht="20.100000000000001" customHeight="1">
      <c r="A26" s="57"/>
      <c r="B26" s="51"/>
      <c r="C26" s="57"/>
      <c r="D26" s="24" t="s">
        <v>38</v>
      </c>
      <c r="E26" s="28" t="str">
        <f>IF(C24='附录-指南参考值'!B3,'附录-指南参考值'!E3,IF(C24='附录-指南参考值'!B4,'附录-指南参考值'!E4,IF(C24='附录-指南参考值'!B5,'附录-指南参考值'!E5,IF(C24='附录-指南参考值'!B6,'附录-指南参考值'!E6,IF(C24='附录-指南参考值'!B7,'附录-指南参考值'!E7,IF(C24='附录-指南参考值'!B8,'附录-指南参考值'!E8,IF(C24='附录-指南参考值'!B9,'附录-指南参考值'!E9,IF(C24='附录-指南参考值'!B10,'附录-指南参考值'!E10,IF(C24='附录-指南参考值'!B11,'附录-指南参考值'!E11,IF(C24='附录-指南参考值'!B12,'附录-指南参考值'!E12,IF(C24='附录-指南参考值'!B13,'附录-指南参考值'!E13,IF(C24='附录-指南参考值'!B14,'附录-指南参考值'!E14,IF(C24='附录-指南参考值'!B15,'附录-指南参考值'!E15,IF(C24='附录-指南参考值'!B16,'附录-指南参考值'!E16,IF(C24='附录-指南参考值'!B17,'附录-指南参考值'!E17,IF(C24='附录-指南参考值'!B19,'附录-指南参考值'!E19,IF(C24='附录-指南参考值'!B20,'附录-指南参考值'!E20,IF(C24='附录-指南参考值'!B21,'附录-指南参考值'!E21,IF(C24='附录-指南参考值'!B18,'附录-指南参考值'!E18,IF(C24='附录-指南参考值'!B22,'附录-指南参考值'!E22,IF(C24='附录-指南参考值'!B23,'附录-指南参考值'!E23,IF(C24='附录-指南参考值'!B24,'附录-指南参考值'!E24,IF(C24='附录-指南参考值'!B25,'附录-指南参考值'!E25,IF(C24='附录-指南参考值'!B26,'附录-指南参考值'!E26,IF(C24='附录-指南参考值'!B27,'附录-指南参考值'!E27,"0")))))))))))))))))))))))))</f>
        <v>0</v>
      </c>
      <c r="F26" s="21" t="s">
        <v>27</v>
      </c>
      <c r="G26" s="40"/>
    </row>
    <row r="27" spans="1:7" ht="20.100000000000001" customHeight="1">
      <c r="A27" s="57"/>
      <c r="B27" s="52"/>
      <c r="C27" s="58"/>
      <c r="D27" s="24" t="s">
        <v>39</v>
      </c>
      <c r="E27" s="30" t="str">
        <f>IF(C24='附录-指南参考值'!B3,'附录-指南参考值'!G3,IF(C24='附录-指南参考值'!B4,'附录-指南参考值'!G4,IF(C24='附录-指南参考值'!B5,'附录-指南参考值'!G5,IF(C24='附录-指南参考值'!B6,'附录-指南参考值'!G6,IF(C24='附录-指南参考值'!B7,'附录-指南参考值'!G7,IF(C24='附录-指南参考值'!B8,'附录-指南参考值'!G8,IF(C24='附录-指南参考值'!B9,'附录-指南参考值'!G9,IF(C24='附录-指南参考值'!B10,'附录-指南参考值'!G10,IF(C24='附录-指南参考值'!B11,'附录-指南参考值'!G11,IF(C24='附录-指南参考值'!B12,'附录-指南参考值'!G12,IF(C24='附录-指南参考值'!B13,'附录-指南参考值'!G13,IF(C24='附录-指南参考值'!B14,'附录-指南参考值'!G14,IF(C24='附录-指南参考值'!B15,'附录-指南参考值'!G15,IF(C24='附录-指南参考值'!B16,'附录-指南参考值'!G16,IF(C24='附录-指南参考值'!B17,'附录-指南参考值'!G17,IF(C24='附录-指南参考值'!B19,'附录-指南参考值'!G19,IF(C24='附录-指南参考值'!B20,'附录-指南参考值'!G20,IF(C24='附录-指南参考值'!B21,'附录-指南参考值'!G21,IF(C24='附录-指南参考值'!B18,'附录-指南参考值'!G18,IF(C24='附录-指南参考值'!B22,'附录-指南参考值'!G22,IF(C24='附录-指南参考值'!B23,'附录-指南参考值'!G23,IF(C24='附录-指南参考值'!B24,'附录-指南参考值'!G24,IF(C24='附录-指南参考值'!B25,'附录-指南参考值'!G25,IF(C24='附录-指南参考值'!B26,'附录-指南参考值'!G26,IF(C24='附录-指南参考值'!B27,'附录-指南参考值'!G27,"0")))))))))))))))))))))))))</f>
        <v>0</v>
      </c>
      <c r="F27" s="21" t="s">
        <v>27</v>
      </c>
      <c r="G27" s="40"/>
    </row>
    <row r="28" spans="1:7" ht="32.25" customHeight="1">
      <c r="A28" s="57"/>
      <c r="B28" s="66" t="s">
        <v>40</v>
      </c>
      <c r="C28" s="67"/>
      <c r="D28" s="68"/>
      <c r="E28" s="31">
        <f>(E29*E30+E31*E32+E33*E34-E35*E36-E37*E38-E39*E40)*44/12</f>
        <v>0</v>
      </c>
      <c r="F28" s="21" t="s">
        <v>156</v>
      </c>
    </row>
    <row r="29" spans="1:7" ht="20.100000000000001" customHeight="1">
      <c r="A29" s="57"/>
      <c r="B29" s="50" t="s">
        <v>41</v>
      </c>
      <c r="C29" s="59"/>
      <c r="D29" s="32" t="s">
        <v>42</v>
      </c>
      <c r="E29" s="33"/>
      <c r="F29" s="72" t="s">
        <v>43</v>
      </c>
    </row>
    <row r="30" spans="1:7" ht="20.100000000000001" customHeight="1">
      <c r="A30" s="57"/>
      <c r="B30" s="52"/>
      <c r="C30" s="60"/>
      <c r="D30" s="32" t="s">
        <v>44</v>
      </c>
      <c r="E30" s="33"/>
      <c r="F30" s="48"/>
    </row>
    <row r="31" spans="1:7" ht="20.100000000000001" customHeight="1">
      <c r="A31" s="57"/>
      <c r="B31" s="50" t="s">
        <v>45</v>
      </c>
      <c r="C31" s="59"/>
      <c r="D31" s="32" t="s">
        <v>46</v>
      </c>
      <c r="E31" s="33"/>
      <c r="F31" s="48"/>
    </row>
    <row r="32" spans="1:7" ht="20.100000000000001" customHeight="1">
      <c r="A32" s="57"/>
      <c r="B32" s="52"/>
      <c r="C32" s="60"/>
      <c r="D32" s="32" t="s">
        <v>47</v>
      </c>
      <c r="E32" s="33"/>
      <c r="F32" s="48"/>
    </row>
    <row r="33" spans="1:6" ht="20.100000000000001" customHeight="1">
      <c r="A33" s="57"/>
      <c r="B33" s="50" t="s">
        <v>48</v>
      </c>
      <c r="C33" s="59"/>
      <c r="D33" s="32" t="s">
        <v>49</v>
      </c>
      <c r="E33" s="33"/>
      <c r="F33" s="48"/>
    </row>
    <row r="34" spans="1:6" ht="20.100000000000001" customHeight="1">
      <c r="A34" s="57"/>
      <c r="B34" s="52"/>
      <c r="C34" s="60"/>
      <c r="D34" s="32" t="s">
        <v>50</v>
      </c>
      <c r="E34" s="33"/>
      <c r="F34" s="49"/>
    </row>
    <row r="35" spans="1:6" ht="20.100000000000001" customHeight="1">
      <c r="A35" s="57"/>
      <c r="B35" s="50" t="s">
        <v>51</v>
      </c>
      <c r="C35" s="59"/>
      <c r="D35" s="32" t="s">
        <v>52</v>
      </c>
      <c r="E35" s="33"/>
      <c r="F35" s="47" t="s">
        <v>53</v>
      </c>
    </row>
    <row r="36" spans="1:6" ht="20.100000000000001" customHeight="1">
      <c r="A36" s="57"/>
      <c r="B36" s="52"/>
      <c r="C36" s="60"/>
      <c r="D36" s="32" t="s">
        <v>54</v>
      </c>
      <c r="E36" s="33"/>
      <c r="F36" s="48"/>
    </row>
    <row r="37" spans="1:6" ht="20.100000000000001" customHeight="1">
      <c r="A37" s="57"/>
      <c r="B37" s="50" t="s">
        <v>55</v>
      </c>
      <c r="C37" s="59"/>
      <c r="D37" s="32" t="s">
        <v>56</v>
      </c>
      <c r="E37" s="33"/>
      <c r="F37" s="48"/>
    </row>
    <row r="38" spans="1:6" ht="20.100000000000001" customHeight="1">
      <c r="A38" s="57"/>
      <c r="B38" s="52"/>
      <c r="C38" s="60"/>
      <c r="D38" s="32" t="s">
        <v>57</v>
      </c>
      <c r="E38" s="33"/>
      <c r="F38" s="48"/>
    </row>
    <row r="39" spans="1:6" ht="20.100000000000001" customHeight="1">
      <c r="A39" s="57"/>
      <c r="B39" s="50" t="s">
        <v>58</v>
      </c>
      <c r="C39" s="59"/>
      <c r="D39" s="32" t="s">
        <v>59</v>
      </c>
      <c r="E39" s="33"/>
      <c r="F39" s="48"/>
    </row>
    <row r="40" spans="1:6" ht="20.100000000000001" customHeight="1">
      <c r="A40" s="57"/>
      <c r="B40" s="52"/>
      <c r="C40" s="60"/>
      <c r="D40" s="32" t="s">
        <v>60</v>
      </c>
      <c r="E40" s="33"/>
      <c r="F40" s="49"/>
    </row>
    <row r="41" spans="1:6" ht="20.100000000000001" customHeight="1">
      <c r="A41" s="57"/>
      <c r="B41" s="66" t="s">
        <v>61</v>
      </c>
      <c r="C41" s="67"/>
      <c r="D41" s="68"/>
      <c r="E41" s="23">
        <f>SUMPRODUCT(E42:E45,E46:E49)</f>
        <v>0</v>
      </c>
      <c r="F41" s="21" t="s">
        <v>62</v>
      </c>
    </row>
    <row r="42" spans="1:6" ht="20.100000000000001" customHeight="1">
      <c r="A42" s="57"/>
      <c r="B42" s="61" t="s">
        <v>63</v>
      </c>
      <c r="C42" s="69">
        <f>E42+E43+E44+E45</f>
        <v>0</v>
      </c>
      <c r="D42" s="22" t="s">
        <v>64</v>
      </c>
      <c r="E42" s="33"/>
      <c r="F42" s="50" t="s">
        <v>65</v>
      </c>
    </row>
    <row r="43" spans="1:6" ht="20.100000000000001" customHeight="1">
      <c r="A43" s="57"/>
      <c r="B43" s="61"/>
      <c r="C43" s="69"/>
      <c r="D43" s="22" t="s">
        <v>66</v>
      </c>
      <c r="E43" s="33"/>
      <c r="F43" s="51"/>
    </row>
    <row r="44" spans="1:6" ht="20.100000000000001" customHeight="1">
      <c r="A44" s="57"/>
      <c r="B44" s="61"/>
      <c r="C44" s="69"/>
      <c r="D44" s="22" t="s">
        <v>67</v>
      </c>
      <c r="E44" s="33"/>
      <c r="F44" s="51"/>
    </row>
    <row r="45" spans="1:6" ht="20.100000000000001" customHeight="1">
      <c r="A45" s="57"/>
      <c r="B45" s="61"/>
      <c r="C45" s="69"/>
      <c r="D45" s="24" t="s">
        <v>68</v>
      </c>
      <c r="E45" s="33"/>
      <c r="F45" s="52"/>
    </row>
    <row r="46" spans="1:6" ht="20.100000000000001" customHeight="1">
      <c r="A46" s="57"/>
      <c r="B46" s="62" t="s">
        <v>69</v>
      </c>
      <c r="C46" s="69" t="e">
        <f>SUMPRODUCT(E42:E45,E46:E49)/C42</f>
        <v>#DIV/0!</v>
      </c>
      <c r="D46" s="22" t="s">
        <v>70</v>
      </c>
      <c r="E46" s="34">
        <v>0.52710000000000001</v>
      </c>
      <c r="F46" s="50" t="s">
        <v>71</v>
      </c>
    </row>
    <row r="47" spans="1:6" ht="20.100000000000001" customHeight="1">
      <c r="A47" s="57"/>
      <c r="B47" s="63"/>
      <c r="C47" s="69"/>
      <c r="D47" s="22" t="s">
        <v>72</v>
      </c>
      <c r="E47" s="34">
        <v>0</v>
      </c>
      <c r="F47" s="51"/>
    </row>
    <row r="48" spans="1:6" ht="20.100000000000001" customHeight="1">
      <c r="A48" s="57"/>
      <c r="B48" s="63"/>
      <c r="C48" s="69"/>
      <c r="D48" s="22" t="s">
        <v>73</v>
      </c>
      <c r="E48" s="34">
        <v>0</v>
      </c>
      <c r="F48" s="51"/>
    </row>
    <row r="49" spans="1:6" ht="15.75">
      <c r="A49" s="57"/>
      <c r="B49" s="64"/>
      <c r="C49" s="69"/>
      <c r="D49" s="24" t="s">
        <v>74</v>
      </c>
      <c r="E49" s="35"/>
      <c r="F49" s="52"/>
    </row>
    <row r="50" spans="1:6" ht="20.100000000000001" customHeight="1">
      <c r="A50" s="57"/>
      <c r="B50" s="66" t="s">
        <v>75</v>
      </c>
      <c r="C50" s="67"/>
      <c r="D50" s="68"/>
      <c r="E50" s="36">
        <f>SUMPRODUCT(E51:E53,E54:E56)</f>
        <v>0</v>
      </c>
      <c r="F50" s="37" t="s">
        <v>76</v>
      </c>
    </row>
    <row r="51" spans="1:6" ht="20.100000000000001" customHeight="1">
      <c r="A51" s="57"/>
      <c r="B51" s="65" t="s">
        <v>77</v>
      </c>
      <c r="C51" s="70">
        <f>E51+E52+E53</f>
        <v>0</v>
      </c>
      <c r="D51" s="22" t="s">
        <v>78</v>
      </c>
      <c r="E51" s="33"/>
      <c r="F51" s="50" t="s">
        <v>79</v>
      </c>
    </row>
    <row r="52" spans="1:6" ht="20.100000000000001" customHeight="1">
      <c r="A52" s="57"/>
      <c r="B52" s="65"/>
      <c r="C52" s="70"/>
      <c r="D52" s="22" t="s">
        <v>80</v>
      </c>
      <c r="E52" s="33"/>
      <c r="F52" s="51"/>
    </row>
    <row r="53" spans="1:6" ht="20.100000000000001" customHeight="1">
      <c r="A53" s="57"/>
      <c r="B53" s="65"/>
      <c r="C53" s="70"/>
      <c r="D53" s="24" t="s">
        <v>81</v>
      </c>
      <c r="E53" s="33"/>
      <c r="F53" s="52"/>
    </row>
    <row r="54" spans="1:6" ht="20.100000000000001" customHeight="1">
      <c r="A54" s="57"/>
      <c r="B54" s="65" t="s">
        <v>82</v>
      </c>
      <c r="C54" s="70" t="e">
        <f>SUMPRODUCT(E51:E53,E54:E56)/C51</f>
        <v>#DIV/0!</v>
      </c>
      <c r="D54" s="22" t="s">
        <v>83</v>
      </c>
      <c r="E54" s="34">
        <v>0</v>
      </c>
      <c r="F54" s="50" t="s">
        <v>84</v>
      </c>
    </row>
    <row r="55" spans="1:6" ht="20.100000000000001" customHeight="1">
      <c r="A55" s="57"/>
      <c r="B55" s="65"/>
      <c r="C55" s="70"/>
      <c r="D55" s="22" t="s">
        <v>85</v>
      </c>
      <c r="E55" s="35"/>
      <c r="F55" s="51"/>
    </row>
    <row r="56" spans="1:6" ht="20.100000000000001" customHeight="1">
      <c r="A56" s="57"/>
      <c r="B56" s="65"/>
      <c r="C56" s="70"/>
      <c r="D56" s="24" t="s">
        <v>86</v>
      </c>
      <c r="E56" s="35"/>
      <c r="F56" s="52"/>
    </row>
    <row r="57" spans="1:6" ht="20.100000000000001" customHeight="1">
      <c r="A57" s="57"/>
      <c r="B57" s="65"/>
      <c r="C57" s="70"/>
      <c r="D57" s="24" t="s">
        <v>87</v>
      </c>
      <c r="E57" s="34">
        <v>0.11</v>
      </c>
      <c r="F57" s="37" t="s">
        <v>88</v>
      </c>
    </row>
    <row r="58" spans="1:6" ht="20.100000000000001" customHeight="1">
      <c r="A58" s="57"/>
      <c r="B58" s="41" t="s">
        <v>89</v>
      </c>
      <c r="C58" s="42"/>
      <c r="D58" s="43"/>
      <c r="E58" s="71" t="e">
        <f>E14/E13</f>
        <v>#DIV/0!</v>
      </c>
      <c r="F58" s="37" t="s">
        <v>90</v>
      </c>
    </row>
    <row r="59" spans="1:6" ht="27">
      <c r="A59" s="58"/>
      <c r="B59" s="44"/>
      <c r="C59" s="45"/>
      <c r="D59" s="46"/>
      <c r="E59" s="71"/>
      <c r="F59" s="21" t="s">
        <v>91</v>
      </c>
    </row>
    <row r="60" spans="1:6" ht="20.100000000000001" customHeight="1">
      <c r="A60" s="38" t="s">
        <v>92</v>
      </c>
    </row>
    <row r="61" spans="1:6" ht="20.100000000000001" customHeight="1">
      <c r="A61" s="39" t="s">
        <v>93</v>
      </c>
      <c r="B61" s="39"/>
      <c r="C61" s="39"/>
      <c r="D61" s="39"/>
      <c r="E61" s="39"/>
      <c r="F61" s="39"/>
    </row>
    <row r="62" spans="1:6" ht="20.100000000000001" customHeight="1">
      <c r="A62" s="39" t="s">
        <v>94</v>
      </c>
      <c r="B62" s="39"/>
      <c r="C62" s="39"/>
      <c r="D62" s="39"/>
      <c r="E62" s="39"/>
      <c r="F62" s="39"/>
    </row>
    <row r="63" spans="1:6" ht="20.100000000000001" customHeight="1">
      <c r="A63" s="39" t="s">
        <v>95</v>
      </c>
      <c r="B63" s="39"/>
      <c r="C63" s="39"/>
      <c r="D63" s="39"/>
      <c r="E63" s="39"/>
      <c r="F63" s="39"/>
    </row>
    <row r="64" spans="1:6" ht="20.100000000000001" customHeight="1">
      <c r="A64" s="39" t="s">
        <v>157</v>
      </c>
      <c r="B64" s="39"/>
      <c r="C64" s="39"/>
      <c r="D64" s="39"/>
      <c r="E64" s="39"/>
      <c r="F64" s="39"/>
    </row>
    <row r="65" spans="1:6" ht="20.100000000000001" customHeight="1">
      <c r="A65" s="95" t="s">
        <v>158</v>
      </c>
      <c r="B65" s="39"/>
      <c r="C65" s="39"/>
      <c r="D65" s="39"/>
      <c r="E65" s="39"/>
      <c r="F65" s="39"/>
    </row>
  </sheetData>
  <sheetProtection formatCells="0" formatColumns="0" formatRows="0" insertColumns="0" insertRows="0" deleteColumns="0" deleteRows="0"/>
  <mergeCells count="67">
    <mergeCell ref="A1:F1"/>
    <mergeCell ref="A2:F2"/>
    <mergeCell ref="A3:F3"/>
    <mergeCell ref="A4:B4"/>
    <mergeCell ref="C4:F4"/>
    <mergeCell ref="A5:B5"/>
    <mergeCell ref="C5:D5"/>
    <mergeCell ref="A6:F6"/>
    <mergeCell ref="C7:D7"/>
    <mergeCell ref="E7:F7"/>
    <mergeCell ref="C8:D8"/>
    <mergeCell ref="E8:F8"/>
    <mergeCell ref="C9:D9"/>
    <mergeCell ref="E9:F9"/>
    <mergeCell ref="A10:D10"/>
    <mergeCell ref="F29:F34"/>
    <mergeCell ref="B11:D11"/>
    <mergeCell ref="B12:D12"/>
    <mergeCell ref="B13:D13"/>
    <mergeCell ref="B14:D14"/>
    <mergeCell ref="B15:D15"/>
    <mergeCell ref="C33:C34"/>
    <mergeCell ref="C35:C36"/>
    <mergeCell ref="C37:C38"/>
    <mergeCell ref="C39:C40"/>
    <mergeCell ref="C42:C45"/>
    <mergeCell ref="B41:D41"/>
    <mergeCell ref="B50:D50"/>
    <mergeCell ref="A61:F61"/>
    <mergeCell ref="A62:F62"/>
    <mergeCell ref="B54:B57"/>
    <mergeCell ref="C46:C49"/>
    <mergeCell ref="C51:C53"/>
    <mergeCell ref="C54:C57"/>
    <mergeCell ref="E58:E59"/>
    <mergeCell ref="A63:F63"/>
    <mergeCell ref="A64:F64"/>
    <mergeCell ref="A11:A59"/>
    <mergeCell ref="B16:B19"/>
    <mergeCell ref="B20:B23"/>
    <mergeCell ref="B24:B27"/>
    <mergeCell ref="B29:B30"/>
    <mergeCell ref="B31:B32"/>
    <mergeCell ref="B33:B34"/>
    <mergeCell ref="B35:B36"/>
    <mergeCell ref="B37:B38"/>
    <mergeCell ref="B39:B40"/>
    <mergeCell ref="B42:B45"/>
    <mergeCell ref="B46:B49"/>
    <mergeCell ref="B51:B53"/>
    <mergeCell ref="B28:D28"/>
    <mergeCell ref="A65:F65"/>
    <mergeCell ref="G16:G17"/>
    <mergeCell ref="G18:G19"/>
    <mergeCell ref="G24:G25"/>
    <mergeCell ref="G26:G27"/>
    <mergeCell ref="B58:D59"/>
    <mergeCell ref="F35:F40"/>
    <mergeCell ref="F42:F45"/>
    <mergeCell ref="F46:F49"/>
    <mergeCell ref="F51:F53"/>
    <mergeCell ref="F54:F56"/>
    <mergeCell ref="C16:C19"/>
    <mergeCell ref="C20:C23"/>
    <mergeCell ref="C24:C27"/>
    <mergeCell ref="C29:C30"/>
    <mergeCell ref="C31:C32"/>
  </mergeCells>
  <phoneticPr fontId="30" type="noConversion"/>
  <dataValidations count="1">
    <dataValidation type="decimal" allowBlank="1" showInputMessage="1" showErrorMessage="1" sqref="E19 E23 E27">
      <formula1>0</formula1>
      <formula2>1</formula2>
    </dataValidation>
  </dataValidations>
  <pageMargins left="0.69930555555555596" right="0.69930555555555596" top="0.75" bottom="0.75" header="0.3" footer="0.3"/>
  <pageSetup paperSize="9"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14:formula1>
            <xm:f>'附录-指南参考值'!$B$3:$B$27</xm:f>
          </x14:formula1>
          <xm:sqref>C16:C27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1"/>
  <sheetViews>
    <sheetView workbookViewId="0">
      <selection activeCell="G3" sqref="G3"/>
    </sheetView>
  </sheetViews>
  <sheetFormatPr defaultColWidth="9" defaultRowHeight="13.5"/>
  <cols>
    <col min="1" max="1" width="11.875" customWidth="1"/>
    <col min="2" max="2" width="15.875" customWidth="1"/>
    <col min="3" max="7" width="15.625" customWidth="1"/>
  </cols>
  <sheetData>
    <row r="1" spans="1:7" ht="15.75">
      <c r="A1" s="87" t="s">
        <v>96</v>
      </c>
      <c r="B1" s="88"/>
      <c r="C1" s="88"/>
      <c r="D1" s="88"/>
      <c r="E1" s="88"/>
      <c r="F1" s="88"/>
      <c r="G1" s="88"/>
    </row>
    <row r="2" spans="1:7" ht="21" customHeight="1">
      <c r="A2" s="89" t="s">
        <v>97</v>
      </c>
      <c r="B2" s="89"/>
      <c r="C2" s="1" t="s">
        <v>98</v>
      </c>
      <c r="D2" s="1" t="s">
        <v>99</v>
      </c>
      <c r="E2" s="1" t="s">
        <v>100</v>
      </c>
      <c r="F2" s="1" t="s">
        <v>101</v>
      </c>
      <c r="G2" s="1" t="s">
        <v>102</v>
      </c>
    </row>
    <row r="3" spans="1:7" ht="21" customHeight="1">
      <c r="A3" s="89" t="s">
        <v>103</v>
      </c>
      <c r="B3" s="2" t="s">
        <v>104</v>
      </c>
      <c r="C3" s="3">
        <v>26.7</v>
      </c>
      <c r="D3" s="4" t="s">
        <v>105</v>
      </c>
      <c r="E3" s="5">
        <v>2.7490000000000001E-2</v>
      </c>
      <c r="F3" s="5" t="s">
        <v>106</v>
      </c>
      <c r="G3" s="6">
        <v>0.94</v>
      </c>
    </row>
    <row r="4" spans="1:7" ht="15.75">
      <c r="A4" s="89"/>
      <c r="B4" s="2" t="s">
        <v>107</v>
      </c>
      <c r="C4" s="4">
        <v>19.57</v>
      </c>
      <c r="D4" s="4" t="s">
        <v>105</v>
      </c>
      <c r="E4" s="5">
        <v>2.6179999999999998E-2</v>
      </c>
      <c r="F4" s="5" t="s">
        <v>106</v>
      </c>
      <c r="G4" s="6">
        <v>0.93</v>
      </c>
    </row>
    <row r="5" spans="1:7" ht="15.75">
      <c r="A5" s="89"/>
      <c r="B5" s="2" t="s">
        <v>108</v>
      </c>
      <c r="C5" s="4">
        <v>14.08</v>
      </c>
      <c r="D5" s="4" t="s">
        <v>105</v>
      </c>
      <c r="E5" s="5">
        <v>2.8000000000000001E-2</v>
      </c>
      <c r="F5" s="5" t="s">
        <v>106</v>
      </c>
      <c r="G5" s="6">
        <v>0.96</v>
      </c>
    </row>
    <row r="6" spans="1:7" ht="15.75">
      <c r="A6" s="89"/>
      <c r="B6" s="2" t="s">
        <v>109</v>
      </c>
      <c r="C6" s="4">
        <v>26.334</v>
      </c>
      <c r="D6" s="4" t="s">
        <v>105</v>
      </c>
      <c r="E6" s="5">
        <v>2.5399999999999999E-2</v>
      </c>
      <c r="F6" s="5" t="s">
        <v>106</v>
      </c>
      <c r="G6" s="6">
        <v>0.9</v>
      </c>
    </row>
    <row r="7" spans="1:7" ht="15.75">
      <c r="A7" s="89"/>
      <c r="B7" s="2" t="s">
        <v>110</v>
      </c>
      <c r="C7" s="4">
        <v>8.3629999999999995</v>
      </c>
      <c r="D7" s="4" t="s">
        <v>105</v>
      </c>
      <c r="E7" s="5">
        <v>2.5399999999999999E-2</v>
      </c>
      <c r="F7" s="5" t="s">
        <v>106</v>
      </c>
      <c r="G7" s="6">
        <v>0.9</v>
      </c>
    </row>
    <row r="8" spans="1:7" ht="15.75">
      <c r="A8" s="89"/>
      <c r="B8" s="1" t="s">
        <v>111</v>
      </c>
      <c r="C8" s="4">
        <v>17.46</v>
      </c>
      <c r="D8" s="4" t="s">
        <v>105</v>
      </c>
      <c r="E8" s="5">
        <v>3.3599999999999998E-2</v>
      </c>
      <c r="F8" s="5" t="s">
        <v>106</v>
      </c>
      <c r="G8" s="6">
        <v>0.9</v>
      </c>
    </row>
    <row r="9" spans="1:7" ht="15.75">
      <c r="A9" s="89"/>
      <c r="B9" s="2" t="s">
        <v>112</v>
      </c>
      <c r="C9" s="4">
        <v>28.446999999999999</v>
      </c>
      <c r="D9" s="4" t="s">
        <v>105</v>
      </c>
      <c r="E9" s="5">
        <v>2.9399999999999999E-2</v>
      </c>
      <c r="F9" s="5" t="s">
        <v>106</v>
      </c>
      <c r="G9" s="6">
        <v>0.93</v>
      </c>
    </row>
    <row r="10" spans="1:7" ht="15.75">
      <c r="A10" s="92" t="s">
        <v>113</v>
      </c>
      <c r="B10" s="2" t="s">
        <v>114</v>
      </c>
      <c r="C10" s="4">
        <v>42.62</v>
      </c>
      <c r="D10" s="4" t="s">
        <v>105</v>
      </c>
      <c r="E10" s="5">
        <v>2.01E-2</v>
      </c>
      <c r="F10" s="5" t="s">
        <v>106</v>
      </c>
      <c r="G10" s="6">
        <v>0.98</v>
      </c>
    </row>
    <row r="11" spans="1:7" ht="15.75">
      <c r="A11" s="93"/>
      <c r="B11" s="2" t="s">
        <v>115</v>
      </c>
      <c r="C11" s="4">
        <v>40.19</v>
      </c>
      <c r="D11" s="4" t="s">
        <v>105</v>
      </c>
      <c r="E11" s="5">
        <v>2.1100000000000001E-2</v>
      </c>
      <c r="F11" s="5" t="s">
        <v>106</v>
      </c>
      <c r="G11" s="6">
        <v>0.98</v>
      </c>
    </row>
    <row r="12" spans="1:7" ht="15.75">
      <c r="A12" s="93"/>
      <c r="B12" s="2" t="s">
        <v>116</v>
      </c>
      <c r="C12" s="4">
        <v>44.8</v>
      </c>
      <c r="D12" s="4" t="s">
        <v>105</v>
      </c>
      <c r="E12" s="5">
        <v>1.89E-2</v>
      </c>
      <c r="F12" s="5" t="s">
        <v>106</v>
      </c>
      <c r="G12" s="6">
        <v>0.98</v>
      </c>
    </row>
    <row r="13" spans="1:7" ht="15.75">
      <c r="A13" s="93"/>
      <c r="B13" s="2" t="s">
        <v>117</v>
      </c>
      <c r="C13" s="4">
        <v>43.33</v>
      </c>
      <c r="D13" s="4" t="s">
        <v>105</v>
      </c>
      <c r="E13" s="5">
        <v>2.0199999999999999E-2</v>
      </c>
      <c r="F13" s="5" t="s">
        <v>106</v>
      </c>
      <c r="G13" s="6">
        <v>0.98</v>
      </c>
    </row>
    <row r="14" spans="1:7" ht="15.75">
      <c r="A14" s="93"/>
      <c r="B14" s="2" t="s">
        <v>118</v>
      </c>
      <c r="C14" s="4">
        <v>44.75</v>
      </c>
      <c r="D14" s="4" t="s">
        <v>105</v>
      </c>
      <c r="E14" s="5">
        <v>1.9599999999999999E-2</v>
      </c>
      <c r="F14" s="5" t="s">
        <v>106</v>
      </c>
      <c r="G14" s="6">
        <v>0.98</v>
      </c>
    </row>
    <row r="15" spans="1:7" ht="15.75">
      <c r="A15" s="93"/>
      <c r="B15" s="2" t="s">
        <v>119</v>
      </c>
      <c r="C15" s="4">
        <v>31.998000000000001</v>
      </c>
      <c r="D15" s="4" t="s">
        <v>105</v>
      </c>
      <c r="E15" s="5">
        <v>2.75E-2</v>
      </c>
      <c r="F15" s="5" t="s">
        <v>106</v>
      </c>
      <c r="G15" s="6">
        <v>0.98</v>
      </c>
    </row>
    <row r="16" spans="1:7" ht="15.75">
      <c r="A16" s="93"/>
      <c r="B16" s="2" t="s">
        <v>120</v>
      </c>
      <c r="C16" s="4">
        <v>41.868000000000002</v>
      </c>
      <c r="D16" s="4" t="s">
        <v>105</v>
      </c>
      <c r="E16" s="5">
        <v>1.72E-2</v>
      </c>
      <c r="F16" s="5" t="s">
        <v>106</v>
      </c>
      <c r="G16" s="6">
        <v>0.98</v>
      </c>
    </row>
    <row r="17" spans="1:7" ht="15.75">
      <c r="A17" s="93"/>
      <c r="B17" s="2" t="s">
        <v>121</v>
      </c>
      <c r="C17" s="4">
        <v>47.31</v>
      </c>
      <c r="D17" s="4" t="s">
        <v>105</v>
      </c>
      <c r="E17" s="5">
        <v>1.72E-2</v>
      </c>
      <c r="F17" s="5" t="s">
        <v>106</v>
      </c>
      <c r="G17" s="6">
        <v>0.98</v>
      </c>
    </row>
    <row r="18" spans="1:7" ht="15.75">
      <c r="A18" s="93"/>
      <c r="B18" s="2" t="s">
        <v>122</v>
      </c>
      <c r="C18" s="4">
        <v>33.453000000000003</v>
      </c>
      <c r="D18" s="4" t="s">
        <v>105</v>
      </c>
      <c r="E18" s="5">
        <v>2.1999999999999999E-2</v>
      </c>
      <c r="F18" s="5" t="s">
        <v>106</v>
      </c>
      <c r="G18" s="6">
        <v>0.98</v>
      </c>
    </row>
    <row r="19" spans="1:7" ht="15.75">
      <c r="A19" s="93"/>
      <c r="B19" s="1" t="s">
        <v>123</v>
      </c>
      <c r="C19" s="4">
        <v>41.816000000000003</v>
      </c>
      <c r="D19" s="4" t="s">
        <v>105</v>
      </c>
      <c r="E19" s="5">
        <v>2.2700000000000001E-2</v>
      </c>
      <c r="F19" s="5" t="s">
        <v>106</v>
      </c>
      <c r="G19" s="6">
        <v>0.98</v>
      </c>
    </row>
    <row r="20" spans="1:7" ht="15.75">
      <c r="A20" s="94"/>
      <c r="B20" s="2" t="s">
        <v>124</v>
      </c>
      <c r="C20" s="4">
        <v>41.030999999999999</v>
      </c>
      <c r="D20" s="4" t="s">
        <v>105</v>
      </c>
      <c r="E20" s="5">
        <v>0.02</v>
      </c>
      <c r="F20" s="5" t="s">
        <v>106</v>
      </c>
      <c r="G20" s="6">
        <v>0.98</v>
      </c>
    </row>
    <row r="21" spans="1:7" ht="15.75">
      <c r="A21" s="92" t="s">
        <v>125</v>
      </c>
      <c r="B21" s="2" t="s">
        <v>126</v>
      </c>
      <c r="C21" s="4">
        <v>46.05</v>
      </c>
      <c r="D21" s="4" t="s">
        <v>105</v>
      </c>
      <c r="E21" s="5">
        <v>1.8200000000000001E-2</v>
      </c>
      <c r="F21" s="5" t="s">
        <v>106</v>
      </c>
      <c r="G21" s="6">
        <v>0.99</v>
      </c>
    </row>
    <row r="22" spans="1:7" ht="18.75">
      <c r="A22" s="93"/>
      <c r="B22" s="2" t="s">
        <v>127</v>
      </c>
      <c r="C22" s="4">
        <v>173.54</v>
      </c>
      <c r="D22" s="4" t="s">
        <v>128</v>
      </c>
      <c r="E22" s="5">
        <v>1.3599999999999999E-2</v>
      </c>
      <c r="F22" s="5" t="s">
        <v>106</v>
      </c>
      <c r="G22" s="6">
        <v>0.99</v>
      </c>
    </row>
    <row r="23" spans="1:7" ht="18.75">
      <c r="A23" s="93"/>
      <c r="B23" s="2" t="s">
        <v>129</v>
      </c>
      <c r="C23" s="4">
        <v>33</v>
      </c>
      <c r="D23" s="4" t="s">
        <v>128</v>
      </c>
      <c r="E23" s="5">
        <v>7.0800000000000002E-2</v>
      </c>
      <c r="F23" s="5" t="s">
        <v>106</v>
      </c>
      <c r="G23" s="6">
        <v>0.99</v>
      </c>
    </row>
    <row r="24" spans="1:7" ht="18.75">
      <c r="A24" s="93"/>
      <c r="B24" s="2" t="s">
        <v>130</v>
      </c>
      <c r="C24" s="4">
        <v>84</v>
      </c>
      <c r="D24" s="4" t="s">
        <v>128</v>
      </c>
      <c r="E24" s="5">
        <v>4.9599999999999998E-2</v>
      </c>
      <c r="F24" s="5" t="s">
        <v>106</v>
      </c>
      <c r="G24" s="6">
        <v>0.99</v>
      </c>
    </row>
    <row r="25" spans="1:7" ht="18.75">
      <c r="A25" s="93"/>
      <c r="B25" s="1" t="s">
        <v>131</v>
      </c>
      <c r="C25" s="4">
        <v>111.19</v>
      </c>
      <c r="D25" s="4" t="s">
        <v>128</v>
      </c>
      <c r="E25" s="5">
        <v>3.9510000000000003E-2</v>
      </c>
      <c r="F25" s="5" t="s">
        <v>106</v>
      </c>
      <c r="G25" s="6">
        <v>0.99</v>
      </c>
    </row>
    <row r="26" spans="1:7" ht="18.75">
      <c r="A26" s="93"/>
      <c r="B26" s="2" t="s">
        <v>132</v>
      </c>
      <c r="C26" s="4">
        <v>52.27</v>
      </c>
      <c r="D26" s="4" t="s">
        <v>128</v>
      </c>
      <c r="E26" s="5">
        <v>1.2200000000000001E-2</v>
      </c>
      <c r="F26" s="5" t="s">
        <v>106</v>
      </c>
      <c r="G26" s="6">
        <v>0.99</v>
      </c>
    </row>
    <row r="27" spans="1:7" ht="18.75">
      <c r="A27" s="94"/>
      <c r="B27" s="2" t="s">
        <v>133</v>
      </c>
      <c r="C27" s="4">
        <v>389.31</v>
      </c>
      <c r="D27" s="4" t="s">
        <v>128</v>
      </c>
      <c r="E27" s="5">
        <v>1.5299999999999999E-2</v>
      </c>
      <c r="F27" s="5" t="s">
        <v>106</v>
      </c>
      <c r="G27" s="6">
        <v>0.99</v>
      </c>
    </row>
    <row r="31" spans="1:7" ht="15">
      <c r="A31" s="90" t="s">
        <v>96</v>
      </c>
      <c r="B31" s="91"/>
      <c r="C31" s="91"/>
    </row>
    <row r="32" spans="1:7" ht="15">
      <c r="A32" s="7" t="s">
        <v>134</v>
      </c>
      <c r="B32" s="8" t="s">
        <v>135</v>
      </c>
      <c r="C32" s="9" t="s">
        <v>136</v>
      </c>
    </row>
    <row r="33" spans="1:3" ht="15">
      <c r="A33" s="10" t="s">
        <v>137</v>
      </c>
      <c r="B33" s="11">
        <v>0.58520000000000005</v>
      </c>
      <c r="C33" s="12">
        <f>B33*100</f>
        <v>58.52</v>
      </c>
    </row>
    <row r="34" spans="1:3" ht="15">
      <c r="A34" s="10" t="s">
        <v>138</v>
      </c>
      <c r="B34" s="11">
        <v>0.66639999999999999</v>
      </c>
      <c r="C34" s="12">
        <f t="shared" ref="C34:C50" si="0">B34*100</f>
        <v>66.64</v>
      </c>
    </row>
    <row r="35" spans="1:3" ht="15">
      <c r="A35" s="10" t="s">
        <v>139</v>
      </c>
      <c r="B35" s="11">
        <v>0.88800000000000001</v>
      </c>
      <c r="C35" s="12">
        <f t="shared" si="0"/>
        <v>88.8</v>
      </c>
    </row>
    <row r="36" spans="1:3" ht="15">
      <c r="A36" s="10" t="s">
        <v>140</v>
      </c>
      <c r="B36" s="11">
        <v>0.97</v>
      </c>
      <c r="C36" s="12">
        <f t="shared" si="0"/>
        <v>97</v>
      </c>
    </row>
    <row r="37" spans="1:3" ht="15">
      <c r="A37" s="10" t="s">
        <v>141</v>
      </c>
      <c r="B37" s="11">
        <v>0.85599999999999998</v>
      </c>
      <c r="C37" s="12">
        <f t="shared" si="0"/>
        <v>85.6</v>
      </c>
    </row>
    <row r="38" spans="1:3" ht="15">
      <c r="A38" s="10" t="s">
        <v>142</v>
      </c>
      <c r="B38" s="11">
        <v>0.245</v>
      </c>
      <c r="C38" s="12">
        <f t="shared" si="0"/>
        <v>24.5</v>
      </c>
    </row>
    <row r="39" spans="1:3" ht="15">
      <c r="A39" s="10" t="s">
        <v>143</v>
      </c>
      <c r="B39" s="11">
        <v>0.38700000000000001</v>
      </c>
      <c r="C39" s="12">
        <f t="shared" si="0"/>
        <v>38.700000000000003</v>
      </c>
    </row>
    <row r="40" spans="1:3" ht="15">
      <c r="A40" s="10" t="s">
        <v>144</v>
      </c>
      <c r="B40" s="11">
        <v>0.54500000000000004</v>
      </c>
      <c r="C40" s="12">
        <f t="shared" si="0"/>
        <v>54.500000000000007</v>
      </c>
    </row>
    <row r="41" spans="1:3" ht="15">
      <c r="A41" s="10" t="s">
        <v>145</v>
      </c>
      <c r="B41" s="11">
        <v>0.44440000000000002</v>
      </c>
      <c r="C41" s="12">
        <f t="shared" si="0"/>
        <v>44.440000000000005</v>
      </c>
    </row>
    <row r="42" spans="1:3" ht="15">
      <c r="A42" s="10" t="s">
        <v>146</v>
      </c>
      <c r="B42" s="11">
        <v>0.375</v>
      </c>
      <c r="C42" s="12">
        <f t="shared" si="0"/>
        <v>37.5</v>
      </c>
    </row>
    <row r="43" spans="1:3" ht="15">
      <c r="A43" s="10" t="s">
        <v>147</v>
      </c>
      <c r="B43" s="11">
        <v>0.749</v>
      </c>
      <c r="C43" s="12">
        <f t="shared" si="0"/>
        <v>74.900000000000006</v>
      </c>
    </row>
    <row r="44" spans="1:3" ht="15">
      <c r="A44" s="10" t="s">
        <v>148</v>
      </c>
      <c r="B44" s="11">
        <v>0.85599999999999998</v>
      </c>
      <c r="C44" s="12">
        <f t="shared" si="0"/>
        <v>85.6</v>
      </c>
    </row>
    <row r="45" spans="1:3" ht="15">
      <c r="A45" s="10" t="s">
        <v>149</v>
      </c>
      <c r="B45" s="11">
        <v>0.81699999999999995</v>
      </c>
      <c r="C45" s="12">
        <f t="shared" si="0"/>
        <v>81.699999999999989</v>
      </c>
    </row>
    <row r="46" spans="1:3" ht="15">
      <c r="A46" s="10" t="s">
        <v>150</v>
      </c>
      <c r="B46" s="11">
        <v>0.85629999999999995</v>
      </c>
      <c r="C46" s="12">
        <f t="shared" si="0"/>
        <v>85.63</v>
      </c>
    </row>
    <row r="47" spans="1:3" ht="15">
      <c r="A47" s="10" t="s">
        <v>151</v>
      </c>
      <c r="B47" s="11">
        <v>0.38400000000000001</v>
      </c>
      <c r="C47" s="12">
        <f t="shared" si="0"/>
        <v>38.4</v>
      </c>
    </row>
    <row r="48" spans="1:3" ht="15">
      <c r="A48" s="10" t="s">
        <v>152</v>
      </c>
      <c r="B48" s="11">
        <v>0.2</v>
      </c>
      <c r="C48" s="12">
        <f t="shared" si="0"/>
        <v>20</v>
      </c>
    </row>
    <row r="49" spans="1:3" ht="15">
      <c r="A49" s="10" t="s">
        <v>153</v>
      </c>
      <c r="B49" s="11">
        <v>0.15190000000000001</v>
      </c>
      <c r="C49" s="12">
        <f t="shared" si="0"/>
        <v>15.190000000000001</v>
      </c>
    </row>
    <row r="50" spans="1:3" ht="15">
      <c r="A50" s="10" t="s">
        <v>154</v>
      </c>
      <c r="B50" s="11">
        <v>0.314</v>
      </c>
      <c r="C50" s="12">
        <f t="shared" si="0"/>
        <v>31.4</v>
      </c>
    </row>
    <row r="51" spans="1:3" ht="15">
      <c r="A51" s="13"/>
      <c r="B51" s="13" t="s">
        <v>155</v>
      </c>
      <c r="C51" s="14"/>
    </row>
  </sheetData>
  <sheetProtection formatCells="0" formatColumns="0" formatRows="0" insertColumns="0" insertRows="0" insertHyperlinks="0" deleteColumns="0" deleteRows="0"/>
  <mergeCells count="6">
    <mergeCell ref="A1:G1"/>
    <mergeCell ref="A2:B2"/>
    <mergeCell ref="A31:C31"/>
    <mergeCell ref="A3:A9"/>
    <mergeCell ref="A10:A20"/>
    <mergeCell ref="A21:A27"/>
  </mergeCells>
  <phoneticPr fontId="30" type="noConversion"/>
  <pageMargins left="0.69930555555555596" right="0.69930555555555596" top="0.75" bottom="0.75" header="0.3" footer="0.3"/>
  <pageSetup paperSize="9" orientation="portrait"/>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总表</vt:lpstr>
      <vt:lpstr>附录-指南参考值</vt:lpstr>
      <vt:lpstr>总表!OLE_LINK1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Zhangwy</cp:lastModifiedBy>
  <dcterms:created xsi:type="dcterms:W3CDTF">2006-09-16T00:00:00Z</dcterms:created>
  <dcterms:modified xsi:type="dcterms:W3CDTF">2016-07-20T06:35:43Z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2052-10.1.0.5862</vt:lpwstr>
  </property>
</Properties>
</file>